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บัญชีก่อสร้าง 18 พ.ย.62" sheetId="1" r:id="rId4"/>
    <sheet state="visible" name="แบบที่ยังไม่ให้ใช้งาน" sheetId="2" r:id="rId5"/>
    <sheet state="visible" name="แบบรอหนังสือแจ้งยกเลิก" sheetId="3" r:id="rId6"/>
    <sheet state="visible" name="แบบที่แจ้งยกเลิกแล้ว" sheetId="4" r:id="rId7"/>
  </sheets>
  <definedNames>
    <definedName hidden="1" localSheetId="1" name="_xlnm._FilterDatabase">'แบบที่ยังไม่ให้ใช้งาน'!$A$7:$AQ$62</definedName>
    <definedName hidden="1" localSheetId="0" name="_xlnm._FilterDatabase">'บัญชีก่อสร้าง 18 พ.ย.62'!$A$7:$AS$173</definedName>
    <definedName hidden="1" localSheetId="2" name="_xlnm._FilterDatabase">'แบบรอหนังสือแจ้งยกเลิก'!$A$7:$AQ$64</definedName>
    <definedName hidden="1" localSheetId="3" name="_xlnm._FilterDatabase">'แบบที่แจ้งยกเลิกแล้ว'!$A$7:$AQ$66</definedName>
  </definedNames>
  <calcPr/>
  <extLst>
    <ext uri="GoogleSheetsCustomDataVersion1">
      <go:sheetsCustomData xmlns:go="http://customooxmlschemas.google.com/" r:id="rId8" roundtripDataSignature="AMtx7mhMmRZWk7KuV7SQhZxMc5AH/AyeAg=="/>
    </ext>
  </extLst>
</workbook>
</file>

<file path=xl/sharedStrings.xml><?xml version="1.0" encoding="utf-8"?>
<sst xmlns="http://schemas.openxmlformats.org/spreadsheetml/2006/main" count="2028" uniqueCount="818">
  <si>
    <t>บัญชีรายการก่อสร้าง กองบริหารการสาธารณสุข</t>
  </si>
  <si>
    <t>บัญชีรายการก่อสร้าง อ้างอิงข้อมูลจากกองแบบแผน กรมสนับสนุนบริการสุขภาพ</t>
  </si>
  <si>
    <t>แบบที่ไม่ให้ใช้งาน  อยู่ระหว่างรอหนังสือแจ้งยกเลิก</t>
  </si>
  <si>
    <t>ค้นหา</t>
  </si>
  <si>
    <t>แบบที่ยังไม่ให้ใช้งาน กองแบบแผนฯ อยู่ระหว่างการออกแบบและจัดทำราคา งวดงาน งวดเงิน</t>
  </si>
  <si>
    <t>เลขแบบ</t>
  </si>
  <si>
    <t>*กรอกเฉพาะเลขแบบที่ต้องการค้นหา</t>
  </si>
  <si>
    <t>ข้อมูล ณ วันที่ 18 พฤศจิกายน 2562 
(ปรับตามหนังสือกองแบบแผน ที่ สธ 0703.01.06/65 ลว. 3 ต.ค. 2562 พร้อมแนบบัญชีสรุปแบบและไฟล์ BOQบางส่วน )</t>
  </si>
  <si>
    <t>ข้อมูล ณ วันที่ 16 มกราคม 2562</t>
  </si>
  <si>
    <t>ชื่อ</t>
  </si>
  <si>
    <t>งวด</t>
  </si>
  <si>
    <t>ระยะเวลา</t>
  </si>
  <si>
    <t>วัน</t>
  </si>
  <si>
    <t>งวดงาน</t>
  </si>
  <si>
    <r>
      <rPr>
        <rFont val="TH SarabunPSK"/>
        <b/>
        <color rgb="FF000000"/>
        <sz val="18.0"/>
      </rPr>
      <t>หมายเหตุ :</t>
    </r>
    <r>
      <rPr>
        <rFont val="TH SarabunPSK"/>
        <color rgb="FF000000"/>
        <sz val="18.0"/>
      </rPr>
      <t xml:space="preserve"> พื้นที่บริเวณ 1 และ 2 ตามมติครม. ใช้ราคาพื้นที่โครงสร้างต้านแผ่นดินไหว</t>
    </r>
  </si>
  <si>
    <t>**กรุณาระบุส่วนที่มีการปรับแก้มาให้ด้วย</t>
  </si>
  <si>
    <t>พื้นที่บริเวณที่ 1 คือ กรุงเทพมหานคร นนทบุรี  ปทุมธานี สมุทรปราการ สมุทรสาคร</t>
  </si>
  <si>
    <t>พื้นที่บริเวณที่ 2 คือ เชียงราย เชียงใหม่ ตาก น่าน พะเยา แพร่ แม่ฮ่องสอน ลำปาง ลำพูน กาญจนบุรี</t>
  </si>
  <si>
    <r>
      <rPr>
        <rFont val="TH SarabunPSK"/>
        <b/>
        <color rgb="FF000000"/>
        <sz val="18.0"/>
      </rPr>
      <t>หมายเหตุ :</t>
    </r>
    <r>
      <rPr>
        <rFont val="TH SarabunPSK"/>
        <color rgb="FF000000"/>
        <sz val="18.0"/>
      </rPr>
      <t xml:space="preserve"> พื้นที่บริเวณ 1 และ 2 ตามมติครม. ใช้ราคาพื้นที่โครงสร้างต้านแผ่นดินไหว</t>
    </r>
  </si>
  <si>
    <t>คือ เลขที่แบบที่เพิ่มมาใหม่และมีข้อมูลครบถ้วน</t>
  </si>
  <si>
    <t>ราคามาตรฐาน</t>
  </si>
  <si>
    <r>
      <rPr>
        <rFont val="TH SarabunPSK"/>
        <b/>
        <color rgb="FF000000"/>
        <sz val="18.0"/>
      </rPr>
      <t>หมายเหตุ :</t>
    </r>
    <r>
      <rPr>
        <rFont val="TH SarabunPSK"/>
        <color rgb="FF000000"/>
        <sz val="18.0"/>
      </rPr>
      <t xml:space="preserve"> พื้นที่บริเวณ 1 และ 2 ตามมติครม. ใช้ราคาพื้นที่โครงสร้างต้านแผ่นดินไหว</t>
    </r>
  </si>
  <si>
    <t>ลำดับ</t>
  </si>
  <si>
    <t>บาท</t>
  </si>
  <si>
    <t>เลขที่แบบ</t>
  </si>
  <si>
    <t xml:space="preserve">ชื่ออาคาร
</t>
  </si>
  <si>
    <t>ชื่ออาคารตามกองแบบ 
ณ วันที่ 3 ต.ค. 62</t>
  </si>
  <si>
    <t>ความกว้าง</t>
  </si>
  <si>
    <t>ความยาว
(เมตร)</t>
  </si>
  <si>
    <t>พื้นที่
(ตร.ม.)</t>
  </si>
  <si>
    <t>คือ เลขที่แบบที่เพิ่มมาใหม่และมีข้อมูลไม่ครบถ้วน</t>
  </si>
  <si>
    <t>จำนวน
ชั้น</t>
  </si>
  <si>
    <t>ราคาปรับตามกองแบบ ณ วันที่ 3 ต.ค. 62</t>
  </si>
  <si>
    <t>ราคาพื้นที่มีโครงสร้างต้านแผ่นดินไหว
(+3.5%)</t>
  </si>
  <si>
    <t>ปรับราคา 3 จังหวัดชายแดนใต้
(+5%)</t>
  </si>
  <si>
    <t>เพิ่มค่าขนส่ง 
กรณีพื้นที่เกาะ
(+30%)</t>
  </si>
  <si>
    <t>ระยะเวลา
ก่อสร้าง</t>
  </si>
  <si>
    <t>ประเภทอาคาร</t>
  </si>
  <si>
    <t>หน่วย</t>
  </si>
  <si>
    <t>ข้อสังเกตุ</t>
  </si>
  <si>
    <t>ข้อปรับปรุงจากกองแบบแผน</t>
  </si>
  <si>
    <t>หมายเหตุ</t>
  </si>
  <si>
    <t>อ้างอิง</t>
  </si>
  <si>
    <t>ชื่ออาคารแบบเต็ม
(เดิม)</t>
  </si>
  <si>
    <t>ราคามาตรฐาน
 ณ 16 ม.ค. 62
(เดิม)</t>
  </si>
  <si>
    <t>ประเภท
อาคาร
(เดิม)</t>
  </si>
  <si>
    <t>คือเลขแบบที่มีหนังสือแจ้งยกเลิก</t>
  </si>
  <si>
    <t>เดิม</t>
  </si>
  <si>
    <t>ชื่ออาคาร</t>
  </si>
  <si>
    <t>ความยาว</t>
  </si>
  <si>
    <t>ประเภทอาคาร ณ วันที่ 3 ต.ค. 62</t>
  </si>
  <si>
    <t>รั้วตาข่ายถัก</t>
  </si>
  <si>
    <t>Site</t>
  </si>
  <si>
    <t>รายการ</t>
  </si>
  <si>
    <t>กองแบบ</t>
  </si>
  <si>
    <t>สำนักงานศูนย์อุบัติเหตุ</t>
  </si>
  <si>
    <t>3882/2526</t>
  </si>
  <si>
    <t>รั้วคอนกรีตบล็อค</t>
  </si>
  <si>
    <t>อาคารพักคนไข้ 298 เตียง</t>
  </si>
  <si>
    <t>เสาธง สูง 12 เมตร</t>
  </si>
  <si>
    <t>Opd</t>
  </si>
  <si>
    <t>หลัง</t>
  </si>
  <si>
    <t>เคยดำเนินการก่อสร้างที่ ร.พ.ชลบุรี</t>
  </si>
  <si>
    <t>นำรายการออกเนื่องจากไม่มี งวดงาน งวดเงิน</t>
  </si>
  <si>
    <t>7427/35</t>
  </si>
  <si>
    <t>เสาธง สูง 20 เมตร</t>
  </si>
  <si>
    <r>
      <t xml:space="preserve">ไม่มีการแจ้งยกเลิก แต่ไม่มีชื่อตามบัญชีสรุปจากกองแบบ (ข้อมูลที่มีเป็นข้อมูลเดิม)
</t>
    </r>
    <r>
      <rPr>
        <rFont val="TH SarabunPSK"/>
        <b/>
        <color rgb="FFFF0000"/>
        <sz val="20.0"/>
      </rPr>
      <t>**ถ้าไม่ให้ใช้ต้องมีหนังสือยกเลิกมาค่ะ</t>
    </r>
  </si>
  <si>
    <t>ยกเลิก หนังสืออยู่ในระหว่างดำเนินการ</t>
  </si>
  <si>
    <t>อาคารพักคนไข้ 298 เตียง เป็นอาคาร คสล.8 ชั้น พื้นที่ใช้สอยประมาณ 11,383 ตารางเมตร</t>
  </si>
  <si>
    <t>Ipd</t>
  </si>
  <si>
    <t>อาคารโรงครัวโรงอาหาร</t>
  </si>
  <si>
    <t>อาคารอุบัติเหตุ</t>
  </si>
  <si>
    <r>
      <t xml:space="preserve">ไม่มีการแจ้งยกเลิก แต่ไม่มีชื่อตามบัญชีสรุปจากกองแบบ (ข้อมูลที่มีเป็นข้อมูลเดิม)
</t>
    </r>
    <r>
      <rPr>
        <rFont val="TH SarabunPSK"/>
        <b/>
        <color rgb="FFFF0000"/>
        <sz val="20.0"/>
      </rPr>
      <t>**ถ้าไม่ให้ใช้ต้องมีหนังสือยกเลิกมาค่ะ</t>
    </r>
  </si>
  <si>
    <r>
      <t xml:space="preserve">ใช้แทนแบบเลขที่ 6217 
</t>
    </r>
    <r>
      <rPr>
        <rFont val="TH SarabunPSK"/>
        <color rgb="FFFF0000"/>
        <sz val="22.0"/>
      </rPr>
      <t>ยกเลิก หนังสืออยู่ในระหว่างดำเนินการ</t>
    </r>
  </si>
  <si>
    <t xml:space="preserve"> เคยดำเนินการก่อสร้างที่ รพร.สว่างแดนดิน</t>
  </si>
  <si>
    <t>ถนนคอนกรีตเสริมเหล็ก (ไม่รวมไหล่ทาง และรางระบายน้ำ)</t>
  </si>
  <si>
    <t>อาคารพักผู้ป่วย (พิเศษ) 6 ห้อง</t>
  </si>
  <si>
    <t>อาคารอุบัติเหตุ ผู้ป่วยหนัก ไตเทียม ผ่าตัด</t>
  </si>
  <si>
    <t>ตึกคลอดและสูติกรรม</t>
  </si>
  <si>
    <t>ตึกคลอดและสูติกรรม เป็นอาคาร คสล.2 ชั้น พื้นที่ใช้สอยประมาณ 1,419 ตารางเมตร</t>
  </si>
  <si>
    <t>3ชั้น และชั้นใต้ดิน 1 ชั้น</t>
  </si>
  <si>
    <t>IPD</t>
  </si>
  <si>
    <r>
      <t xml:space="preserve"> - เคยมีหนังสือยกเลิก หนังสือที่ สธ. 0703.01.04/208 ลว. 21 ก.ย. 61 ไม่มีแบบทดแทน  </t>
    </r>
    <r>
      <rPr>
        <rFont val="TH SarabunPSK"/>
        <b/>
        <color rgb="FFFF0000"/>
        <sz val="18.0"/>
        <u/>
      </rPr>
      <t xml:space="preserve">แต่มีรายการตามบัญชีสรุป ยังใช้ได้หรือ?
</t>
    </r>
    <r>
      <rPr>
        <rFont val="TH SarabunPSK"/>
        <sz val="18.0"/>
      </rPr>
      <t xml:space="preserve"> - ไม่มีไฟล์ BOQ และงวดงานแนบมา
 - ข้อมูลที่มีเป็นข้อมูลเดิม</t>
    </r>
  </si>
  <si>
    <r>
      <t xml:space="preserve">ยกเลิกตามหนังสือที่ สธ. 0703.01.04/208 ลว. 21 ก.ย. 61 ยกเลิก ยังไม่มีแบบทดแทน
</t>
    </r>
    <r>
      <rPr>
        <rFont val="TH SarabunPSK"/>
        <color rgb="FFFF0000"/>
        <sz val="18.0"/>
      </rPr>
      <t>ยกเลิกเนื่องจากต้องหา งวดงาน งวดเงิน</t>
    </r>
  </si>
  <si>
    <t>อาคารพักผู้ป่วย (พิเศษ) 6 ห้อง เป็นอาคาร คสล.1 ชั้น พื้นที่ใช้สอยประมาณ 345 ตารางเมตร</t>
  </si>
  <si>
    <t xml:space="preserve"> เคยดำเนินการก่อสร้างที่ รพ.หนองคาย</t>
  </si>
  <si>
    <t xml:space="preserve">อาคารผู้ป่วยนอก </t>
  </si>
  <si>
    <t>อาคารตึกผ่าตัด 2 ชั้น 4 ห้อง</t>
  </si>
  <si>
    <t xml:space="preserve"> อาคารผู้ป่วยนอก </t>
  </si>
  <si>
    <t>อาคารตึกผ่าตัด 2 ชั้น 4 ห้อง เป็นอาคาร คสล.2 ชั้น พื้นที่ใช้สอยประมาณ 1,248 ตารางเมตร</t>
  </si>
  <si>
    <t>อาคารอำนวยการ ผู้ป่วยนอก และรังสีวินิจฉัย</t>
  </si>
  <si>
    <t>มีชื่อตามสรุปบัญชี ณ 3ต.ค. 62 แต่ไม่มีข้อมูล BOQ และงวดงาน</t>
  </si>
  <si>
    <t>แทนแบบเลขที่ 2241, 3130/26, 10464  ยังไม่มีรายละเอียด และวงเงิน ประสานรายละเอียดเพิ่มเติมจากกองแบบแผน</t>
  </si>
  <si>
    <t xml:space="preserve">ยกเลิกเนื่องจากแบบ 11006 ไม่มีอาคารห้องเครื่องจึงต้องใช้แบบ 11006+11025 แทน </t>
  </si>
  <si>
    <t xml:space="preserve">อาคารตึกผ่าตัด 2 ชั้น 4 ห้อง เป็นอาคาร คสล.2 ชั้น พื้นที่ใช้สอยประมาณ 1,248 ตารางเมตร </t>
  </si>
  <si>
    <t>5335/32</t>
  </si>
  <si>
    <t>บ้านพักข้าราขการ ระดับ 1-2 ใต้ถุนสูง (1 ครอบครัว)</t>
  </si>
  <si>
    <t>อาคารเรียนและกิจกรรม 6 ชั้น</t>
  </si>
  <si>
    <t>ยกเลิก ไปใช้แบบ 11056 แทน
เอกสารยกเลิกกำลังอยู่ในระหว่างดำเนินการ</t>
  </si>
  <si>
    <t>อาคารกายภาพบำบัด</t>
  </si>
  <si>
    <t>Res</t>
  </si>
  <si>
    <t>อาคารกายภาพบำบัด เป็นอาคาร คสล.2 ชั้น พื้นที่ใช้สอยประมาณ 963 ตารางเมตร</t>
  </si>
  <si>
    <t>เลขที่แบบซ้ำ วพบ.เชียงใหม่</t>
  </si>
  <si>
    <t>บ้านพักข้าราขการ ระดับ 1-2 ใต้ถุนสูง (2 ครอบครัว)</t>
  </si>
  <si>
    <t>อาคารอุบัติเหตุ/ฉุกเฉิน และบำบัดรักษา 5 ชั้น</t>
  </si>
  <si>
    <t>Rx</t>
  </si>
  <si>
    <t>นำรายการออกเนื่องจากราคายังทำไม่เสร็จ</t>
  </si>
  <si>
    <t>5336/32</t>
  </si>
  <si>
    <t>บ้านพักข้าราขการ ระดับ 3-4 ใต้ถุนสูง (1 ครอบครัว)</t>
  </si>
  <si>
    <t>บ้านพักข้าราขการ ระดับ 3-4 ใต้ถุนสูง (1 ครอบครัว) เป็นอาคาร คสล. 2ชั้น พื้นที่ใช้สอยประมาณ 76 ตารางเมตร</t>
  </si>
  <si>
    <t>อาคารเภสัชกรรม</t>
  </si>
  <si>
    <t>อาคารไตเทียม ผู้ป่วยนอก ผู้ป่วหนักและผู้ป่วยใน</t>
  </si>
  <si>
    <t>อาคารเภสัชกรรม เป็นอาคาร คสล.2 ชั้น พื้นที่ใช้สอยประมาณ 843 ตารางเมตร</t>
  </si>
  <si>
    <t>ยกเลิก ไปใช้แบบ 11057 แทน
เอกสารยกเลิกกำลังอยู่ในระหว่างดำเนินการ</t>
  </si>
  <si>
    <t>Sup</t>
  </si>
  <si>
    <t xml:space="preserve"> เคยดำเนินการก่อสร้างที่ รพ.ยะลา</t>
  </si>
  <si>
    <t>อาคารเภสัชกรรม เป็นอาคาร คสล. ชั้น พื้นที่ใช้สอยประมาณ 843 ตารางเมตร</t>
  </si>
  <si>
    <t>5337/32</t>
  </si>
  <si>
    <t>บ้านพักข้าราขการ ระดับ 5-6 (1 คอรบครัว)</t>
  </si>
  <si>
    <t>บ้านพักข้าราขการ ระดับ 5-6 (1 คอรบครัว) เป็นอาคาร คสล. 2ชั้น พื้นที่ใช้สอยประมาณ 88.08 ตารางเมตร</t>
  </si>
  <si>
    <t>อาคารสุขศาลาพระราชทาน</t>
  </si>
  <si>
    <t>อาคารสุขศาลาพระราชทาน เป็นอาคาร คสล. 1 ชั้น พื้นที่ใช้สอยประมาณ 80 ตารางเมตร</t>
  </si>
  <si>
    <t>อาคารผ่าตัด คลอด และพักผู้ป่วยใน</t>
  </si>
  <si>
    <t xml:space="preserve">อาคารผ่าตัด คลอด และพักผู้ป่วยใน เป็นอาคาร คสล.6 ชั้น พื้นที่ใช้สอยประมาณ 6,552 ตารางเมตร </t>
  </si>
  <si>
    <t>อาคารผ่าตัด คลอด และพักผู้ป่วยใน เป็นอาคาร คสล.6 ชั้น พื้นที่ใช้สอยประมาณ 6,552 ตารางเมตร</t>
  </si>
  <si>
    <t>5338/32</t>
  </si>
  <si>
    <t>บ้านพักข้าราขการ ระดับ 7-8 (1 ครอบครัว)</t>
  </si>
  <si>
    <t>บ้านพักข้าราขการ ระดับ 7-8 (1 ครอบครัว) เป็นอาคาร คสล. 2ชั้น พื้นที่ใช้สอยประมาณ 92 ตารางเมตร</t>
  </si>
  <si>
    <t>ยกเลิก ไปใช้แบบ 11058 แทน
เอกสารยกเลิกกำลังอยู่ในระหว่างดำเนินการ</t>
  </si>
  <si>
    <t>อาคารผู้ป่วย 60 เตียง</t>
  </si>
  <si>
    <t>อาคารผู้ป่วย 60 เตียง เป็นอาคาร คสล.2 ชั้น พื้นที่ใช้สอยประมาณ 1,320 ตารางเมตร</t>
  </si>
  <si>
    <t>9926/2553</t>
  </si>
  <si>
    <t xml:space="preserve">บ้านพักข้าราชการ ระดับ 8-9 </t>
  </si>
  <si>
    <t>บ้านพักข้าราชการ ระดับ 8-9</t>
  </si>
  <si>
    <t>นำรายการออกเนื่องจากแบบและราคายังทำไม่เสร็จ</t>
  </si>
  <si>
    <t>ไม่มีเอกสารแนบมาจากกองแบบ</t>
  </si>
  <si>
    <t>คาดว่าอาทิตย์หน้า จะได้แบบ 11059 มาแทน</t>
  </si>
  <si>
    <t>อาคารบ้านพักเจ้าหน้าที่  (อาคารพักคนงาน)</t>
  </si>
  <si>
    <t>อาคารบ้านพักเจ้าหน้าที่  (อาคารพักคนงาน) เป็นอาคาร คสล.4 ชั้น พื้นที่ใช้สอยประมาณ 1,800 ตารางเมตร</t>
  </si>
  <si>
    <t>อาคารผู้ป่วยหนักและผู้ป่วยใน 300 เตียง</t>
  </si>
  <si>
    <t>อาคารผู้ป่วยนอก ผ่าตัด คลอด</t>
  </si>
  <si>
    <t>อาคารพักคนงาน เป็นอาคาร คสล.4 ชั้น พื้นที่ใช้สอยประมาณ 1,823 ตารางเมตร</t>
  </si>
  <si>
    <t>มีรายการตามบัญชีสรุปจากกองแบบ แต่ไม่มี BOQและงวดงานแนบมา</t>
  </si>
  <si>
    <t>ยกเลิกเนื่องจาก ไม่มีข้อมูลของราคา งวดงาน งวดเงิน</t>
  </si>
  <si>
    <t>อาคารศูนย์สุขภาพองค์รวม</t>
  </si>
  <si>
    <t>ศูนย์วิทยาศาสตร์การแพทยืที่ 7 ขอนแก่น</t>
  </si>
  <si>
    <t>อาคารศาลาพักญาติ แบบ B</t>
  </si>
  <si>
    <t>อาคารศาลาพักญาติ แบบ B เป็นอาคาร คสล.1 ชั้น พื้นที่ใช้สอยประมาณ 96 ตารางเมตร</t>
  </si>
  <si>
    <r>
      <t xml:space="preserve"> - มีรายการตามบัญชีสรุปจากกองแบบ แต่ไม่มี BOQและงวดงานแนบมา
 -</t>
    </r>
    <r>
      <rPr>
        <rFont val="TH SarabunPSK"/>
        <b/>
        <color rgb="FFFF0000"/>
        <sz val="18.0"/>
        <u/>
      </rPr>
      <t xml:space="preserve"> ชื่ออาคารต้องใส่ ขอนแก่น?</t>
    </r>
  </si>
  <si>
    <t>อาคารตรวจรักษาและส่เสริมสุขภาพ (PCC)</t>
  </si>
  <si>
    <t>เพิ่มเอกสาร ก.142/พ.ย./60 ต่อเติมบันไดหนีไฟ</t>
  </si>
  <si>
    <t>ยกเลิกเนื่องจากเป็น แบบเฉพาะที่</t>
  </si>
  <si>
    <t>อาคารสำนักงานสาธารณสุขจังหวัด</t>
  </si>
  <si>
    <t>โรงจอดรถ</t>
  </si>
  <si>
    <t>อาคารสำนักงานสาธารณสุขจังหวัด เป็นอาคาร คสล.3 ชั้น พื้นที่ใช้สอยประมาณ 2,426 ตารางเมตร</t>
  </si>
  <si>
    <t>อาคารฟื้นฟูสภาพ (PCC)</t>
  </si>
  <si>
    <t>ยกเลิก เปลี่ยนไปใช้แบบ 10696 แทน</t>
  </si>
  <si>
    <t>Adm</t>
  </si>
  <si>
    <t>อาคารไตเทียม 8 หน่วย</t>
  </si>
  <si>
    <t>อาคารผู้ป่วยนอก-อุบัติเหตุ 4 ชั้น</t>
  </si>
  <si>
    <t xml:space="preserve">อาคารผู้ป่วยนอก-อุบัติเหตุ เป็นอาคาร คสล.4 ชั้น พื้นที่ใช้สอยประมาณ 6,721 ตารางเมตร </t>
  </si>
  <si>
    <t>โรงจอดรถ 20 คัน</t>
  </si>
  <si>
    <t xml:space="preserve"> เคยดำเนินการก่อสร้างที่ รพ.พะเยา</t>
  </si>
  <si>
    <r>
      <t>อาคารผู้ป่วยนอก-อุบัติเหตุ เป็นอาคาร คสล</t>
    </r>
    <r>
      <rPr>
        <rFont val="TH SarabunPSK"/>
        <color rgb="FFFF0000"/>
        <sz val="18.0"/>
      </rPr>
      <t>. 3 ชั้น</t>
    </r>
    <r>
      <rPr>
        <rFont val="TH SarabunPSK"/>
        <color theme="1"/>
        <sz val="18.0"/>
      </rPr>
      <t xml:space="preserve"> พื้นที่ใช้สอยประมาณ 6,721 ตารางเมตร </t>
    </r>
  </si>
  <si>
    <t>อาคารไตเทียม 16 หน่วย</t>
  </si>
  <si>
    <t>ห้องชุด 36 ห้อง</t>
  </si>
  <si>
    <t>อาคารอุบัติเหตุ เป็นอาคาร คสล.2 ชั้น พื้นที่ใช้สอยประมาณ 2,020 ตารางเมตร</t>
  </si>
  <si>
    <t>ระดับ 1-5</t>
  </si>
  <si>
    <t>อาคารไตเทียม 24 หน่วย</t>
  </si>
  <si>
    <t>ห้องชุดครอบครัว 24 ครอบครัว</t>
  </si>
  <si>
    <t>ประกอบด้วย ER+X-Ray+สนง.</t>
  </si>
  <si>
    <t>ระดับ 6-8</t>
  </si>
  <si>
    <t>อาคารที่ทำการสาธารณสุขอำเภอ</t>
  </si>
  <si>
    <t>อาคารที่ทำการสาธารณสุขอำเภอ เป็นอาคาร คสล.2 ชั้น พื้นที่ใช้สอยประมาณ 285 ตารางเมตร</t>
  </si>
  <si>
    <t>อาคารผู้ป่วยใน ผู้ป่วยหนัก เวชกรรมฟื้นฟู (192 เตียง)</t>
  </si>
  <si>
    <t>ADM</t>
  </si>
  <si>
    <t>อาคารเครื่องกำเนิดไฟฟ้า 2 ชั้น</t>
  </si>
  <si>
    <t>อาคารผู้ป่วยนอกและอุบัติเหตุ</t>
  </si>
  <si>
    <t>อาคารคนไข้พิเศษ 12 เตียง</t>
  </si>
  <si>
    <t>อาคารผู้ป่วยนอกและอุบัติเหตุ เป็นอาคาร คสล.4 ชั้น พื้นที่ใช้สอยประมาณ 7,124 ตารางเมตร</t>
  </si>
  <si>
    <t>อาคารห้องเครื่องระบบไฟฟ้า เครื่องกล และสิ่งแวดล้อม</t>
  </si>
  <si>
    <t>อาคารสนับสนุน 5 ชั้น</t>
  </si>
  <si>
    <t>อาคารอุบัติเหตุและฉุกเฉิน</t>
  </si>
  <si>
    <t>อาคารอุบัติเหตุและฉุกเฉิน เป็นอาคาร คสล.10 ชั้น พื้นที่ใช้สอยประมาณ 19,140 ตารางเมตร</t>
  </si>
  <si>
    <t>อาคารโรงไฟฟ้า ขนาด 800 KVA</t>
  </si>
  <si>
    <t>อาคารโภชนาการ</t>
  </si>
  <si>
    <t>ห้องเครื่องอยู่ชั้นใต้ดิน</t>
  </si>
  <si>
    <t>รพช.150 เตียง-รพท. (M2-S)</t>
  </si>
  <si>
    <t>อาคารโรงครัว-อาหาร</t>
  </si>
  <si>
    <t>อาคารสนับสนุนบริการ 8 ชั้น</t>
  </si>
  <si>
    <t>อาคารโรงครัว - โรงอาหาร เป็นอาคาร คสล.3 ชั้น พื้นที่ใช้สอยประมาณ 3,295 ตารางเมตร</t>
  </si>
  <si>
    <t>รพ.สุราษฎร์ธานี กลุ่มเสนอให้ปรับปรุงเพราะ Flow-IC ไม่ถูกต้อง</t>
  </si>
  <si>
    <t>อาคารโรงครัว-อาหาร เป็นอาคาร คสล.3 ชั้น พื้นที่ใช้สอยประมาณ 3,295 ตารางเมตร</t>
  </si>
  <si>
    <t>อาคารสนับสนุนบริการ 5 ชั้น</t>
  </si>
  <si>
    <t>อาคารพักคนไข้ 10 ชั้น</t>
  </si>
  <si>
    <t>อาคารพักคนไข้ เป็นอาคาร คสล.10 ชั้น พื้นที่ใช้สอยประมาณ 8,206 ตารางเมตร</t>
  </si>
  <si>
    <t>เคยดำเนินการก่อสร้างที่ รพ.สมุทรปราการ</t>
  </si>
  <si>
    <t>อาคารพักคนไข้ 10 ชั้น เป็นอาคาร คสล.10 ชั้น พื้นที่ใช้สอยประมาณ 8,206 ตารางเมตร</t>
  </si>
  <si>
    <t>อาคารจอดรถ</t>
  </si>
  <si>
    <t>อาคารพัสดุและซ่อมบำรุง 5 ชั้น</t>
  </si>
  <si>
    <t>อาคารพัสดุ และซ่อมบำรุง เป็นอาคาร คสล.5 ชั้น พื้นที่ใช้สอยประมาณ 4,884 ตารางเมตร</t>
  </si>
  <si>
    <t>แฟลตพักแพทย์ 6 ชั้น 20 ครอบครัว</t>
  </si>
  <si>
    <t>อาคารพัสดุและซ่อมบำรุง 5 ชั้น เป็นอาคาร คสล.5 ชั้น พื้นที่ใช้สอยประมาณ 4,884 ตารางเมตร</t>
  </si>
  <si>
    <t>อาคารพักผู้ป่วยใน 60 เตียง</t>
  </si>
  <si>
    <t>อาคารผู้ป่วยใน 60 เตียง เป็นอาคาร คสล.3 ชั้น พื้นที่ใช้สอยประมาณ 2,927 ตารางเมตร</t>
  </si>
  <si>
    <t>อาคารพักเจ้าหน้าที่</t>
  </si>
  <si>
    <t>อาคารพักผู้ป่วยใน 60 เตียง เป็นอาคาร คสล.3 ชั้น พื้นที่ใช้สอยประมาณ 2,927 ตารางเมตร</t>
  </si>
  <si>
    <t>อาคารบริการและจอดรถ</t>
  </si>
  <si>
    <t>อาคารบริการและจอดรถ เป็นอาคาร คสล.9 ชั้น พื้นที่ใช้สอยประมาณ 14,772 ตารางเมตร</t>
  </si>
  <si>
    <t>บ้านพักข้าราชการระดับเชี่ยวชาญ/ อำนวยการสูง</t>
  </si>
  <si>
    <t>ระดับ 9 แทน 9926/53</t>
  </si>
  <si>
    <t>นำรายการออกเนื่องจากยังปรับปรุงแบบไม่เสร็จ</t>
  </si>
  <si>
    <t>อาคารอเนกประสงค์ (PCC)</t>
  </si>
  <si>
    <t>อาคารจอดรถ สูง 7 ชั้น</t>
  </si>
  <si>
    <t>อาคารจอดรถ เป็นอาคาร คสล.7 ชั้น พื้นที่ใช้สอยประมาณ 10,192 ตารางเมตร</t>
  </si>
  <si>
    <t>site</t>
  </si>
  <si>
    <t>นำรายการออกเนื่องจากแบบยังไม่แล้วเสร็จ</t>
  </si>
  <si>
    <t>อาคารผู้ป่วยใน 30 เตียง</t>
  </si>
  <si>
    <t>อาคารสำนักงานสาธารณสุขจังหวัด เป็นอาคาร คสล.5 ชั้น พื้นที่ใช้สอยประมาณ 3,520 ตารางเมตร</t>
  </si>
  <si>
    <t>อาคารผู้ป่วยใน 30 เตียง เป็นอาคาร คสล.1 ชั้น พื้นที่ใช้สอยประมาณ 936 ตารางเมตร</t>
  </si>
  <si>
    <t>ไม่มีไฟล์งวดงานแนบมา ข้อมูลที่ใส่เป็นข้อมูลเดิม</t>
  </si>
  <si>
    <t>แทนแบบเลขที่ 2731/26, 2731/30</t>
  </si>
  <si>
    <t>อาคารผู้ป่วยใน 30 เตียง เป็นอาคาร คสล. 1 ชั้น พื้นที่ใช้สอยประมาณ 936 ตารางเมตร</t>
  </si>
  <si>
    <t>อาคารผู้ป่วย 60 ห้อง (6 ชั้น)</t>
  </si>
  <si>
    <t>อาคารโภชณาการ เป็นอาคาร คสล.1 ชั้น พื้นที่ใช้สอยประมาณ 327 ตารางเมตร</t>
  </si>
  <si>
    <t>อาคารผู้ป่วย 60 ห้อง เป็นอาคาร คสล.6 ชั้น พื้นที่ใช้สอยประมาณ 3,968 ตารางเมตร</t>
  </si>
  <si>
    <t xml:space="preserve">ไม่มีไฟล์งวดงานแนบมา </t>
  </si>
  <si>
    <t>แทนแบบเลขที่ 5320/36</t>
  </si>
  <si>
    <t>อาคารโภชนาการ เป็นอาคาร คสล. 1 ชั้น พื้นที่ใช้สอยประมาณ 327 ตารางเมตร</t>
  </si>
  <si>
    <t>อาคารผู้ป่วย 60 ห้อง (6 ชั้น) เป็นอาคาร คสล.6 ชั้น พื้นที่ใช้สอยประมาณ 3,968 ตารางเมตร</t>
  </si>
  <si>
    <t>ศูนย์สุขภาพชุมชนเมือง 3 ชั้น</t>
  </si>
  <si>
    <t>ศูนย์สุขภาพชุมชนเมือง เป็นอาคาร คสล.3 ชั้น พื้นที่ใช้สอยประมาณ 1,653 ตารางเมตร</t>
  </si>
  <si>
    <t>ไม่มีไฟล์งวดงานแนบมา</t>
  </si>
  <si>
    <t>มาตรฐาน</t>
  </si>
  <si>
    <t>ศูนย์สุขภาพชุมชนเมือง เป็นอาคาร คสล. 3 ชั้น พื้นที่ใช้สอยประมาณ 1,653 ตารางเมตร</t>
  </si>
  <si>
    <t>อาคารผู้ป่วยใน 30 เตียง สนง. และห้องประชุม</t>
  </si>
  <si>
    <t>อาคารโรงครัว โรงอาหาร</t>
  </si>
  <si>
    <t>อาคารโรงครัว โรงอาหาร เป็นอาคาร คสล.2 ชั้น พื้นที่ใช้สอยประมาณ 450 ตารางเมตร</t>
  </si>
  <si>
    <t xml:space="preserve"> รพก.วัดจันทร์</t>
  </si>
  <si>
    <t xml:space="preserve"> รพช.30-60 เตียง กลุ่มเสนอให้ปรับปรุงเพราะ Flow-IC ไม่ถูกต้อง</t>
  </si>
  <si>
    <t>อาคารผู้ป่วยใน ผู้สูงอายุ</t>
  </si>
  <si>
    <t>อาคารโรงซักฟอก จ่ายกลาง</t>
  </si>
  <si>
    <t>อาคารโรงซักฟอก จ่ายกลาง เป็นอาคาร คสล.2 ชั้น พื้นที่ใช้สอยประมาณ 450 ตารางเมตร</t>
  </si>
  <si>
    <t>อาคารผู้ป่วยในเพื่อการฟื้นฟูสมรรถภาพ</t>
  </si>
  <si>
    <t>รพช.30-60 เตียง</t>
  </si>
  <si>
    <t>อาคารซักฟอก จ่ายกลาง เป็นอาคาร คสล.2 ชั้น พื้นที่ใช้สอยประมาณ 450 ตารางเมตร</t>
  </si>
  <si>
    <t>โรงซ่อมบำรุง - พัสดุ</t>
  </si>
  <si>
    <t>โรงซ่อมบำรุง - พัสดุ เป็นอาคาร คสล.2 ชั้น พื้นที่ใช้สอยประมาณ 450 ตารางเมตร</t>
  </si>
  <si>
    <t>อาคารชุดพักอาศัยรวม+ที่จอดรถ</t>
  </si>
  <si>
    <t>แทน แบบเลขที่ 6411</t>
  </si>
  <si>
    <t>อาคารโรงซ่อมบำรุง พัสดุ เป็นอาคาร คสล.2 ชั้น พื้นที่ใช้สอยประมาณ 450 ตารางเมตร</t>
  </si>
  <si>
    <t>อาคารพักพยาบาล 24 ห้อง (12 ครอบครัว)</t>
  </si>
  <si>
    <t>อาคารพักพยาบาล 24 ห้อง (12 ครอบครัว) เป็นอาคาร คสล.3 ชั้น พื้นที่ใช้สอยประมาณ 745 ตารางเมตร</t>
  </si>
  <si>
    <t>ใช้แทนแบบเลขที่ 8813 พัก 24 ห้อง</t>
  </si>
  <si>
    <t>อาคารผู้ป่วยนอกขนาด 90-120 เตียง</t>
  </si>
  <si>
    <t>อาคารผู้ป่วยนอกขนาด 90-120 เตียง เป็นอาคาร คสล.2 ชั้น พื้นที่ใช้สอยประมาณ 4,057 ตารางเมตร</t>
  </si>
  <si>
    <r>
      <t xml:space="preserve">ไม่มีการแจ้งยกเลิก แต่ไม่มีชื่อตามบัญชีสรุปจากกองแบบ (ข้อมูลที่มีเป็นข้อมูลเดิม)
</t>
    </r>
    <r>
      <rPr>
        <rFont val="TH SarabunPSK"/>
        <b/>
        <color rgb="FFFF0000"/>
        <sz val="20.0"/>
      </rPr>
      <t>**ถ้าไม่ให้ใช้ต้องมีหนังสือยกเลิกมาค่ะ</t>
    </r>
  </si>
  <si>
    <t xml:space="preserve">ใช้แทนแบบเลขที่ 6217 
</t>
  </si>
  <si>
    <t>opd</t>
  </si>
  <si>
    <t xml:space="preserve">อาคารพักแพทย์ 20 ยูนิต </t>
  </si>
  <si>
    <t>อาคารพักแพทย์ 20 ยูนิต เป็นอาคาร คสล.6 ชั้น พื้นที่ใช้สอยประมาณ 2,702 ตารางเมตร</t>
  </si>
  <si>
    <t>อาคารส่งเสริมสุขภาพและอเนกประสงค์(แบบแพทย์แผนไทย)</t>
  </si>
  <si>
    <t xml:space="preserve"> อาคารส่งเสริมสุขภาพและเอนกประสงค์ เป็นอาคาร คสล.2 ชั้น พื้นที่ใช้สอยประมาณ 678 ตารางเมตร</t>
  </si>
  <si>
    <t>รอออกแบบใหม่เนื่องจากไม่เป็นไปตามมติ ครม.</t>
  </si>
  <si>
    <t>sup</t>
  </si>
  <si>
    <t>ใช้แทนแบบเลขที่ 8440
ตามหนังสือกรม สบส.ที่สธ 0703.01.04/35 ลว. 4 พ.ย.59
** แบบนี้เคยปรับเป็นปีเดียวตอนงบ 62</t>
  </si>
  <si>
    <t>อาคารพักแพทย์ 20 ยูนิต 6 ชั้น เป็นอาคาร คสล.6 ชั้น พื้นที่ใช้สอยประมาณ 2,702 ตารางเมตร</t>
  </si>
  <si>
    <t>อาคารส่งเสริมสุขภาพและอเนกประสงค์(แบบแพทย์แผนไทย) เป็นอาคาร คสล.2 ชั้น พื้นที่ใช้สอยประมาณ 678 ตารางเมตร</t>
  </si>
  <si>
    <t>Th</t>
  </si>
  <si>
    <t xml:space="preserve">อาคารพักแพทย์ 12 ยูนิต </t>
  </si>
  <si>
    <t>อาคารพักแพทย์ 12 ยูนิต เป็นอาคาร คสล.4 ชั้น พื้นที่ใช้สอยประมาณ 1,788 ตารางเมตร</t>
  </si>
  <si>
    <t>อาคารส่งเสริมสุขภาพและเอนกประสงค์</t>
  </si>
  <si>
    <t xml:space="preserve"> อาคารส่งเสริมสุขภาพ และเอนกประสงค์ เป็นอาคาร คสล.2 ชั้น พื้นที่ใช้สอยประมาณ 773 ตารางเมตร</t>
  </si>
  <si>
    <t>ใช้แทนแบบเลขที่ 8079 ,
9556 ตามหนังสือกรม สบส.ที่สธ 0703.01.04/35 ลว. 4 พ.ย.59
เดิม 400 วัน 9 งวด
** แบบนี้เคยปรับเป็นปีเดียวตอนงบ 62</t>
  </si>
  <si>
    <t>อาคารพักแพทย์ 12 ยูนิต 4 ชั้น เป็นอาคาร คสล.4 ชั้น พื้นที่ใช้สอยประมาณ 1,788 ตารางเมตร</t>
  </si>
  <si>
    <t>อาคารส่งเสริมสุขภาพและอเนกประสงค์(แบบแพทย์แผนไทย/จิตเวชและยาเสพติด) เป็นอาคาร คสล.2 ชั้น พื้นที่ใช้สอยประมาณ 773 ตารางเมตร</t>
  </si>
  <si>
    <t>อาคารคลังยาและเวชภัณฑ์</t>
  </si>
  <si>
    <t xml:space="preserve"> อาคารคลังยาและเวชภัณฑ์ เป็นอาคาร คสล.2 ชั้น พื้นที่ใช้สอยประมาณ 1,227 ตารางเมตร</t>
  </si>
  <si>
    <t>อาคารคลังยาและเวชภัณฑ์ เป็นอาคาร คสล.2 ชั้น พื้นที่ใช้สอยประมาณ 1,227 ตารางเมตร</t>
  </si>
  <si>
    <t>อาคารผู้ป่วยนอกและบำบัดรักษา</t>
  </si>
  <si>
    <t>อาคารผู้ป่วยนอก และบำบัดรักษา เป็นอาคาร คสล.4 ชั้น พื้นที่การใช้สอยประมาณ 6,230 ตารางเมตร</t>
  </si>
  <si>
    <t xml:space="preserve"> เคยดำเนินการก่อสร้างที่ รพ.นางรอง</t>
  </si>
  <si>
    <t xml:space="preserve">อาคารผู้ป่วยนอกและบำบัดรักษา เป็นอาคาร คสล.4 ชั้น พื้นที่ใช้สอยประมาณ 6,320 ตารางเมตร </t>
  </si>
  <si>
    <t>Mul</t>
  </si>
  <si>
    <t xml:space="preserve">อาคารผู้ป่วยนอก-อุบัติเหตุ </t>
  </si>
  <si>
    <t>อาคารผู้ป่วยนอก-อุบัติเหตุ เป็นอาคาร คสล.4 ชั้น พื้นที่ใช้สอยประมาณ 5,600 ตารางเมตร</t>
  </si>
  <si>
    <t xml:space="preserve">อาคารผู้ป่วยนอก-อุบัติเหตุ เป็นอาคาร คสล.4 ชั้น พื้นที่ใช้สอยประมาณ 5,600 ตารางเมตร </t>
  </si>
  <si>
    <t>อาคารซักฟอกและหน่วยจ่ายกลาง</t>
  </si>
  <si>
    <t>อาคารซักฟอก และหน่วยจ่ายกลาง เป็นอาคาร คสล.3 ชั้น พื้นที่ใช้สอยประมาณ 1,280 ตารางเมตร</t>
  </si>
  <si>
    <t xml:space="preserve"> เคยดำเนินการก่อสร้างที่ รพ.บุรีรัมย์</t>
  </si>
  <si>
    <t>อาคารซักฟอกและหน่วยจ่ายกลาง เป็นอาคาร คสล.3 ชั้น พื้นที่ใช้สอยประมาณ 1,280 ตารางเมตร</t>
  </si>
  <si>
    <t>อาคารบำบัดและส่งเสริมสุขภาพ</t>
  </si>
  <si>
    <t>อาคารบำบัดและส่งเสริมสุขภาพ เป็นอาคาร คสล.5 ชั้น พื้นที่ใช้สอยประมาณ 4,218 ตารางเมตร</t>
  </si>
  <si>
    <t>อาคารผู้ป่วยหนักฟื้นฟูสมรรถภาพผู้พิการ(กายภาพบำบัด)หน่วยแพทย์แผนไทย</t>
  </si>
  <si>
    <t>อาคารผู้ป่วยหนักหน่วยฟื้นฟูสมรรถนะผู้พิการ (กายภาพบำบัด)หน่วยแพทย์แผนไทย เป็นอาคาร คสล.5 ชั้น พื้นที่ใช้สอยประมาณ 3,258 ตารางเมตร</t>
  </si>
  <si>
    <t>RX</t>
  </si>
  <si>
    <t>อาคารผู้ป่วยหนักฟื้นฟูสมรรถภาพผู้พิการ(กายภาพบำบัด)หน่วยแพทย์แผนไทย เป็นอาคาร คสล.5 ชั้น พื้นที่ใช้สอยประมาณ 3,258 ตารางเมตร</t>
  </si>
  <si>
    <t>อาคารอุบัติเหตุ เป็นอาคาร คสล.4 ชั้น พื้นที่ใช้สอยประมาณ 8,536 ตารางเมตร</t>
  </si>
  <si>
    <t>อาคารสนับสนุนบริการ</t>
  </si>
  <si>
    <t>อาคารสนับสนุนบริการ เป็นอาคาร คสล.5 ชั้น พื้นที่ใช้สอยประมาณ 2,210 ตารางเมตร</t>
  </si>
  <si>
    <t>อาคารผู้ป่วยนอก ผู้ป่วยใน</t>
  </si>
  <si>
    <t>อาคารผู้ป่วยนอก ผู้ป่วยใน เป็นอาคาร คสล.10 ชั้น พื้นที่ใช้สอยประมาณ 20,497 ตารางเมตร</t>
  </si>
  <si>
    <t>อาคารผู้ป่วยใน 7 ชั้นและชั้นจอดรถใต้ดิน</t>
  </si>
  <si>
    <t>อาคารผู้ป่วยใน 7 ชั้นและชั้นจอดรถใต้ดิน เป็นอาคาร คสล.7 ชั้น และชั้นใต้ดิน 1 ชั้น พื้นที่ใช้สอยประมาณ 14,893 ตารางเมตร</t>
  </si>
  <si>
    <t>7 และชั้นใต้ดิน 1 ชั้น</t>
  </si>
  <si>
    <t>ipd</t>
  </si>
  <si>
    <t>อาคารผู้ป่วยใน 7 ชั้นและชั้นจอดรถใต้ดิน เป็นอาคาร คสล.7 ชั้นและมีชั้นจอดรถใต้ดิน 1 ชั้น พื้นที่ใช้สอยประมาณ 28,837 ตารางเมตร</t>
  </si>
  <si>
    <t>อาคารพัสดุ</t>
  </si>
  <si>
    <t>อาคารพัสดุ เป็นอาคาร คสล.2 ชั้น พื้นที่ใช้สอยประมาณ 576 ตารางเมตร</t>
  </si>
  <si>
    <t xml:space="preserve">แทน แบบเลขที่ 3444 และ 8709 เคยดำเนินการก่อสร้างที่ รพ.ลำปาง </t>
  </si>
  <si>
    <t>อาคารพัสดุ เป็นอาคาร คสล. 2 ชั้น พื้นที่ใช้สอยประมาณ 576 ตารางเมตร</t>
  </si>
  <si>
    <t xml:space="preserve">อาคารผู้ป่วยนอก 8 ชั้น </t>
  </si>
  <si>
    <t xml:space="preserve">อาคารผู้ป่วยนอก 8 ชั้น เป็นอาคาร คสล.8 ชั้น พื้นที่ใช้สอยประมาณ 17,000 ตารางเมตร </t>
  </si>
  <si>
    <t>เคยดำเนินการก่อสร้างที่ รพ.ปทุมธานี</t>
  </si>
  <si>
    <t>อาคารจ่ายกลาง ซักฟอก โรงอาคาร พัสดุ</t>
  </si>
  <si>
    <t>อาคารจ่ายกลาง ซักฟอก โรงอาคาร พัสดุ เป็นอาคาร คสล.4 ชั้น พื้นที่ใช้สอยประมาณ 1,482 ตารางเมตร</t>
  </si>
  <si>
    <t>อาคารอุบัติเหตุ-บำบัดรักษาและห้องประชุม</t>
  </si>
  <si>
    <t>อาคารอุบัติเหตุ-บำบัดรักษาและห้องประชุม เป็นอาคาร คสล.6 ชั้น พื้นที่ใช้สอยประมาณ 9,683 ตารางเมตร</t>
  </si>
  <si>
    <t>mul</t>
  </si>
  <si>
    <t>อาคารพักพยาบาล 100 ห้อง</t>
  </si>
  <si>
    <t>อาคารพักพยาบาล 100 ห้อง เป็นอาคาร คสล.6 ชั้น พื้นที่ใช้สอยประมาณ 3,450 ตารางเมตร</t>
  </si>
  <si>
    <t>res</t>
  </si>
  <si>
    <t xml:space="preserve">                                                                                                                                                 </t>
  </si>
  <si>
    <t>อาคารซักฟอก-จ่ายกลาง</t>
  </si>
  <si>
    <t>อาคารซักฟอก-จ่ายกลาง เป็นอาคาร คสล.2 ชั้น พื้นที่ใช้สอยประมาณ 1,950 ตารางเมตร</t>
  </si>
  <si>
    <t>เคยดำเนินการก่อสร้างที่ รพ.พระปกเกล้า</t>
  </si>
  <si>
    <t>อาคารสนับสนุนบริการ เป็นอาคาร คสล.5 ชั้น พื้นที่ใช้สอยประมาณ 4,714 ตารางเมตร</t>
  </si>
  <si>
    <t>อาคารผ่าตัด อุบัติเหตุ ผู้ป่วยหนัก และผู้ป่วยใน</t>
  </si>
  <si>
    <t>อาคารผ่าตัด อุบัติเหตุ ผู้ป่วยหนัก และผู้ป่วยใน เป็นอาคาร คสล.5 ชั้น พื้นที่ใช้สอยประมาณ 12,600 ตารางเมตร</t>
  </si>
  <si>
    <t>เคยดำเนินการก่อสร้างที่ รพ.มุกดาหาร</t>
  </si>
  <si>
    <t>อาคารผ่าตัด อุบัติเหตุ ผู้ป่วยหนัก ปละผู้ป่วยใน เป็นอาคาร คสล.5 ชั้น พื้นที่ใช้สอยประมาณ 12,600 ตารางเมตร</t>
  </si>
  <si>
    <t>อาคารผู้ป่วยนอก-อุบัติเหตุ ผู้ป่วยหนักและผู้ป่วยใน</t>
  </si>
  <si>
    <t>อาคารผู้ป่วยนอก-อุบัติเหตุ ผู้ป่วยหนักและผู้ป่วยใน เป็นอาคาร คสล.10 ชั้น พื้นที่ใช้สอยประมาณ 15,070 ตารางเมตร</t>
  </si>
  <si>
    <t>อาคารเภสัชกรรม สูง 4 ชั้น</t>
  </si>
  <si>
    <t>อาคารเภสัชกรรม เป็นอาคาร คสล.4 ชั้น พื้นที่ใช้สอยประมาณ 1,780 ตารางเมตร</t>
  </si>
  <si>
    <t>อาคารเภสัชกรรม สูง 4 ชั้น เป็นอาคาร คสล.4 ชั้น พื้นที่ใช้สอยประมาณ 1,780 ตารางเมตร</t>
  </si>
  <si>
    <t>อาคารเภสัชกรรม ทันตกรรม อำนวยการ</t>
  </si>
  <si>
    <t>อาคารเภสัชกรรม ทันตกรรม อำนวยการ เป็นอาคาร คสล.3 ชั้น พื้นที่ใช้สอยประมาณ 2,250 ตารางเมตร</t>
  </si>
  <si>
    <t>อาคารผู้ป่วยพิเศษ 7 ชั้น</t>
  </si>
  <si>
    <t>อาคารผู้ป่วยพิเศษ เป็นอาคาร คสล.7 ชั้น พื้นที่ใช้สอยประมาณ 5,348 ตารางเมตร</t>
  </si>
  <si>
    <t>อาคารผู้ป่วยพิเศษ 7 ชั้น เป็นอาคาร คสล.7 ชั้น พื้นที่ใช้สอยประมาณ 5,348 ตารางเมตร</t>
  </si>
  <si>
    <t>อาคารผู้ป่วยนอก</t>
  </si>
  <si>
    <t>อาคารผู้ป่วยนอก เป็นอาคาร คสล.2 ชั้น พื้นที่ใช้สอยประมาณ 2,174 ตารางเมตร</t>
  </si>
  <si>
    <t xml:space="preserve">อาคารผู้ป่วยนอก เป็นอาคาร คสล.2 ชั้น พื้นที่ใช้สอยประมาณ 2,174 ตารางเมตร </t>
  </si>
  <si>
    <t xml:space="preserve">อาคารอุบัติเหตุและฉุกเฉิน </t>
  </si>
  <si>
    <t>อาคารอุบัติเหตุ และฉุกเฉิน เป็นอาคาร คสล.1 ชั้น พื้นที่ใช้สอยประมาณ 480 ตารางเมตร</t>
  </si>
  <si>
    <t>รพช.30-60ต.</t>
  </si>
  <si>
    <t xml:space="preserve">อาคารอุบัติเหตุและฉุกเฉิน เป็นอาคาร คสล.1 ชั้น พื้นที่ใช้สอยประมาณ 480 ตารางเมตร </t>
  </si>
  <si>
    <t>อาคารโภชนาการ 4 ชั้น</t>
  </si>
  <si>
    <t>อาคารโภชนาการ เป็นอาคาร คสล.4 ชั้น พื้นที่ใช้สอยประมาณ 1,894 ตารางเมตร</t>
  </si>
  <si>
    <t>อาคารโภชนาการ 4 ชั้น เป็นอาคาร คสล.4 ชั้น พื้นที่ใช้สอยประมาณ 1,894 ตารางเมตร</t>
  </si>
  <si>
    <t>อาคารพักเจ้าหน้าที่ 4 ชั้น</t>
  </si>
  <si>
    <t>อาคารพักเจ้าหน้าที่ เป็นอาคาร คสล.4 ชั้น พื้นที่ใช้สอยประมาณ 1,724 ตารางเมตร</t>
  </si>
  <si>
    <t>เดิม 420 วัน 10 งวด</t>
  </si>
  <si>
    <t>อาคารพักเจ้าหน้าที่ 4 ชั้น เป็นอาคาร คสล.4 ชั้น พื้นที่ใช้สอยประมาณ 1,724 ตารางเมตร</t>
  </si>
  <si>
    <t>10482+ก.53/มิ.ย./58+ข.239/มิ.ย./58</t>
  </si>
  <si>
    <t>อาคารพักพยาบาล 32 หน่วย</t>
  </si>
  <si>
    <t>อาคารพักพยาบาล 32 หน่วย เป็นอาคาร คสล.5 ชั้น พื้นที่ใช้สอยประมาณ 3,012 ตารางเมตร</t>
  </si>
  <si>
    <t>ใช้แทนแบบเลขที่ 8821 และ 8870  
เดิม 365 วัน 12 งวด</t>
  </si>
  <si>
    <t>อาคารอุบัติเหตุฉุกเฉิน</t>
  </si>
  <si>
    <t>อาคารอุบัติเหตุ - ฉุกเฉิน เป็นอาคาร คสล.2 ชั้น พื้นที่ใช้สอยประมาณ 1,362 ตารางเมตร</t>
  </si>
  <si>
    <t>อาคารอุบัติเหตุฉุกเฉิน เป็นอาคาร คสล.2 ชั้น พื้นที่ใช้สอยประมาณ 1,650 ตารางเมตร</t>
  </si>
  <si>
    <t>อาคารอุบัติเหตุ, อำนวยการ</t>
  </si>
  <si>
    <t>อาคารอุบัติเหตุ, อำนวยการ เป็นอาคาร คสล.3 ชั้น พื้นที่ใช้สอยประมาณ 2,646 ตารางเมตร</t>
  </si>
  <si>
    <t>อาคารเวชศาสตร์ฟื้นฟูและออโธปิดิกส์ 5 ชั้น</t>
  </si>
  <si>
    <t>อาคารเวชศาสต์ฟื้นฟูและออโธปิดิกส์ เป็นอาคาร คสล.5 ชั้น  พื้นที่ใช้สอยประมาณ 4,446 ตารางเมตร</t>
  </si>
  <si>
    <t>อาคารเวชศาสตร์ฟื้นฟูและออโธปิดิกส์ 5 ชั้น เป็นอาคาร คสล.5 ชั้น พื้นที่ใช้สอยประมาณ 4,446 ตารางเมตร</t>
  </si>
  <si>
    <t>แฟลตพักพยาบาล 7 ชั้น 40 ยูนิต (80 ห้อง)</t>
  </si>
  <si>
    <t>แฟลตพักพยาบาล 7 ชั้น 40 ยูนิต (80 ห้อง) เป็นอาคาร คสล.7 ชั้น พื้นที่ใช้สอยประมาณ 3,336 ตารางเมตร</t>
  </si>
  <si>
    <t>อาคารบำบัดรักษา 6 ชั้น</t>
  </si>
  <si>
    <t>อาคารบำบัดรักษา เป็นอาคาร คสล.6 ชั้น พื้นที่ใช้สอยประมาณ 10,440 ตารางเมตร</t>
  </si>
  <si>
    <t>rx</t>
  </si>
  <si>
    <t>อาคารบำบัดรักษา 6 ชั้น เป็นอาคาร คสล.6 ชั้น พื้นที่ใช้สอยประมาณ 10,440 ตารางเมตร</t>
  </si>
  <si>
    <t>อาคารจอดรถ 8 ชั้น</t>
  </si>
  <si>
    <t>อาคารจอดรถ 8 ชั้น เป็นอาคาร คสล.8 ชั้น พื้นที่ใช้สอยประมาณ 13,248 ตารางเมตร</t>
  </si>
  <si>
    <t>เดิมเป็นอาคารจอดรถ 10 ชั้น</t>
  </si>
  <si>
    <t>อาคารสำนักงานสาธารณสุขจังหวัด เป็นอาคาร คสล.4 ชั้น พื้นที่ใช้สอยประมาณ 2,710 ตารางเมตร</t>
  </si>
  <si>
    <t>adm</t>
  </si>
  <si>
    <t>อาคารไตเทียม และกายภาพบำบัด</t>
  </si>
  <si>
    <t>อาคารไตเทียม และกายภาพบำบัด เป็นอาคาร คสล.3 ชั้น พื้นที่ใช้สอยประมาณ 935 ตารางเมตร</t>
  </si>
  <si>
    <t>อาคารอุบัติเหตุฉุกเฉิน โรคหัวใจ และมะเร็ง</t>
  </si>
  <si>
    <t>อาคารอุบัติเหตุฉุกเฉิน โรคหัวใจ และมะเร็ง เป็นอาคาร คสล.9 ชั้นและชั้นใต้ดิน 1 ชั้น พื้นที่ใช้สอยประมาณ 24,988 ตารางเมตร</t>
  </si>
  <si>
    <t>9ชั้น และชั้นใต้ดิน 1 ชั้น</t>
  </si>
  <si>
    <t>อาคารพักเจ้าหน้าที่ 7 ชั้น 96 ห้อง</t>
  </si>
  <si>
    <t>อาคารพักเจ้าหน้าที่ 7 ชั้น 96 ห้อง เป็นอาคาร คสล.7 ชั้น พื้นที่ใช้สอยประมาณ 3,908 ตารางเมตร</t>
  </si>
  <si>
    <t>โรงพยาบาลส่งเสริมสุขภาพตำบล</t>
  </si>
  <si>
    <t>โรงพยาบาลส่งเสริมสุขภาพตำบล เป็นอาคาร คสล.3 ชั้น พื้นที่ใช้สอยประมาณ 652 ตารางเมตร</t>
  </si>
  <si>
    <t>ใช้แทนแบบเลขที่ 10746 เคยดำเนินการก่อสร้างที่ รพ.สต.บ้านไร่ ต.บ้านไร่ อ.เทพสวัสดิ์ จ.ชัยภูมิ</t>
  </si>
  <si>
    <t>อาคารสนับสนุนบริการ(หน่วยซักฟอกและหน่วยจ่ายกลาง)</t>
  </si>
  <si>
    <t>อาคารสนับสนุน(หน่วยซักฟอกและหน่วยจ่ายกลาง) เป็นอาคาร คสล.3 ชั้น พื้นที่ใช้สอยประมาณ 3,714 ตารางเมตร</t>
  </si>
  <si>
    <t>เคยดำเนินการก่อสร้างที่ รพ.เชียงราย</t>
  </si>
  <si>
    <t>อาคารสนับสนุนบริการ(หน่วยซักฟอกและหน่วยจ่ายกลาง) เป็นอาคาร คสล.3 ชั้น พื้นที่ใช้สอยประมาณ 3,714 ตารางเมตร</t>
  </si>
  <si>
    <t xml:space="preserve">อาคารผู้ป่วยนอก(ระดับตติยภูมิ) </t>
  </si>
  <si>
    <t>อาคารผู้ป่วยนอก (ระดับตติยภูมิ) เป็นอาคาร คสล.9 ชั้น และชั้นใต้ดิน 1 ชั้น พื้นที่ใช้สอยประมาณ 31,420 ตารางเมตร</t>
  </si>
  <si>
    <t>9 ชั้น และชั้นใต้ดิน 1 ชั้น</t>
  </si>
  <si>
    <t xml:space="preserve">อาคารผู้ป่วยนอก(ระดับตติยภูมิ) เป็นอาคาร คสล.9 ชั้น พื้นที่ใช้สอยประมาณ 31,420 ตารางเมตร </t>
  </si>
  <si>
    <t>อาคารสถานบริการสาธารณสุขชุมชน 1 ชั้น</t>
  </si>
  <si>
    <t>อาคารสถานบริการสาธารณสุขชุมชน (ชายแดน) แบบ ก เป็นอาคาร คสล.1 ชั้น พื้นที่ใช้สอยประมาณ 72 ตารางเมตร</t>
  </si>
  <si>
    <t>อาคารสถานบริการสาธารณสุขชุมชน 1 ชั้น เป็นอาคาร คสล.1 ชั้น พื้นที่ใช้สอยประมาณ 72 ตารางเมตร</t>
  </si>
  <si>
    <t>อาคารผู้ป่วยนอกและอุบัติเหตุ เป็นอาคาร คสล.9 ชั้น พื้นที่ใช้สอยประมาณ 21,652 ตารางเมตร</t>
  </si>
  <si>
    <t>อาคารเวชศาสตรร์รักษา โรคออทิสซึม ผ่าตัด ผู้ป่วยวิกฤตเด็ก ไตเทียม</t>
  </si>
  <si>
    <t>อาคารเวชศาสตรร์รักษา โรคออทิสซึม ผ่าตัด ผู้ป่วยวิกฤตเด็ก ไตเทียม เป็นอาคาร คสล.5 ชั้น พื้นที่ใช้สอยประมาณ 6,304 ตารางเมตร</t>
  </si>
  <si>
    <t>ไม่มีเอกสารแนบมาจากกองแบบ รายการประเภทอาคารซ้ำใน OPD,MUL</t>
  </si>
  <si>
    <t>อาคารเวชศาสตรร์รักษาโรคออทิสซึม ผ่าตัด ผู้ป่วยวิกฤติเด็ก ไตเทียม เป็นอาคาร คสล.5 ชั้น พื้นที่ใช้สอยประมาณ 6,304 ตารางเมตร</t>
  </si>
  <si>
    <t>อาคารศูนย์สุขภาพชุมชนเมือง 4 ชั้น</t>
  </si>
  <si>
    <t>ศูนย์สุขภาพชุมชนเมือง เป็นอาคาร คสล.4 ชั้น พื้นที่ใช้สอยประมาณ 2,170 ตารางเมตร</t>
  </si>
  <si>
    <t xml:space="preserve">อาคารศูนย์สุขภาพชุมชนเมือง เป็นอาคาร คสล. 4 ชั้น พื้นที่ใช้สอยประมาณ 2,170 ตารางเมตร </t>
  </si>
  <si>
    <t>อาคารผู้ป่วยนอก 6 ชั้น (มีชั้นใต้ดิน)</t>
  </si>
  <si>
    <t>อาคารผู้ป่วยนอก  (มีชั้นใต้ดิน)  เป็นอาคาร คสล.6 ชั้นพื้นที่ใช้สอยประมาณ 18,042 ตารางเมตร</t>
  </si>
  <si>
    <t>เดิม 1000 วัน 24 งวด เคยดำเนินการก่อสร้างที่ รพ.พะเยา มีรายการซ้ำกับ ประเภท Site</t>
  </si>
  <si>
    <t>อาคารผู้ป่วยนอก 6 ชั้น (มีชั้นใต้ดิน) เป็นอาคาร คสล.6 ชั้น พื้นที่ใช้สอยประมาณ 18,042 ตารางเมตร</t>
  </si>
  <si>
    <t>อาคารศูนย์สุขภาพชุมชนเมือง</t>
  </si>
  <si>
    <t>อาคารศูนย์สุขภาพชุมชนเมือง เป็นอาคาร คสล.4 ชั้น พื้นที่ใช้สอยประมาณ 1,948 ตารางเมตร</t>
  </si>
  <si>
    <t>อาคารศูนย์สุขภาพชุมชนเมือง เป็นอาคาร คสล. 4 ชั้น พื้นที่ใช้สอยประมาณ 1,948 ตารางเมตร</t>
  </si>
  <si>
    <t>อาคารผู้ป่วยใน ผู้อุบัติเหตุและหัวใจ</t>
  </si>
  <si>
    <t>อาคารศูนย์โรคหัวใจ ซีซียู ไอซียู ผู้ป่วยใน เป็นอาคาร คสล.12 ชั้น พื้นที่ใช้สอยประมาณ 19,237 ตารางเมตร</t>
  </si>
  <si>
    <t xml:space="preserve"> เคยดำเนินการก่อสร้างที่ รพ.ร้อยเอ็ด</t>
  </si>
  <si>
    <t>อาคารผู้ป่วยใน ผู้อุบัติเหตุและหัวใจ เป็นอาคาร คสล.12 ชั้น พื้นที่ใช้สอยประมาณ 22,486 ตารางเมตร</t>
  </si>
  <si>
    <t>อาคารสนับสนุน เป็นอาคาร คสล.5 ชั้น พื้นที่ใช้สอยประมาณ 2,236 ตารางเมตร</t>
  </si>
  <si>
    <t>ใช้แทนแบบเลขที่ 10400 ตามหนังสือกรม สบส.ที่สธ 0703.01.04/35 ลว. 4 พ.ย.59</t>
  </si>
  <si>
    <t>อาคารสนับสนุน 5 ชั้น เป็นอาคาร คสล.5 ชั้น พื้นที่ใช้สอยประมาณ 2,236 ตารางเมตร</t>
  </si>
  <si>
    <t>อาคารผู้ป่วยนอก 5 ชั้น</t>
  </si>
  <si>
    <t>อาคารผู้ป่วยนอก เป็นอาคาร คสล.5 ชั้น พื้นที่ใช้สอยประมาณ 9,796 ตารางเมตร</t>
  </si>
  <si>
    <t>ใช้แทนแบบเลขที่ 8883 
ตามหนังสือกรม สบส.ที่สธ 0703.01.04/35 ลว. 4 พ.ย.59</t>
  </si>
  <si>
    <t>อาคารผู้ป่วยนอก 5 ชั้น เป็นอาคาร คสล.5 ชั้น พื้นที่ใช้สอยประมาณ 9,796 ตารางเมตร</t>
  </si>
  <si>
    <t>อาคารผู้ป่วยใน 5 ชั้น (114 เตียง)</t>
  </si>
  <si>
    <t>อาคารผู้ป่วยใน เป็นอาคาร คสล.5 ชั้น พื้นที่ใช้สอยประมาณ 4,797 ตารางเมตร</t>
  </si>
  <si>
    <t>ใช้แทนแบบเลขที่ 10650,8605
ตามหนังสือกรม สบส.ที่สธ 0703.01.04/35 ลว. 4 พ.ย.59</t>
  </si>
  <si>
    <r>
      <t xml:space="preserve">อาคารผู้ป่วยใน 5 ชั้น เป็นอาคาร คสล.5 ชั้น พื้นที่ใช้สอยประมาณ </t>
    </r>
    <r>
      <rPr>
        <rFont val="TH SarabunPSK"/>
        <color rgb="FFFF0000"/>
        <sz val="18.0"/>
      </rPr>
      <t xml:space="preserve">4,797 </t>
    </r>
    <r>
      <rPr>
        <rFont val="TH SarabunPSK"/>
        <color rgb="FF000000"/>
        <sz val="18.0"/>
      </rPr>
      <t>ตารางเมตร</t>
    </r>
  </si>
  <si>
    <t>หอผู้ป่วยใน 7 ชั้น (156 เตียง)</t>
  </si>
  <si>
    <t>หอผู้ป่วยใน เป็นอาคาร คสล.7 ชั้น พื้นที่ใช้สอยประมาณ 6,184 ตารางเมตร</t>
  </si>
  <si>
    <t>ใช้แทนแบบเลขที่ 9045 ,9073 
และ10877 ตามหนังสือกรม สบส.ที่สธ 0703.01.04/35 ลว. 4 พ.ย.59 ใช้แทนแบบเลขที่ 9128/52</t>
  </si>
  <si>
    <t>อาคารผู้ป่วยใน เป็นอาคาร คสล. ชั้น พื้นที่ใช้สอยประมาณ 6,184 ตารางเมตร</t>
  </si>
  <si>
    <t>อาคารผู้ป่วยนอก 3 ชั้น</t>
  </si>
  <si>
    <t>อาคารผู้ป่วยนอก เป็นอาคาร คสล.3 ชั้น พื้นที่ใช้สอยประมาณ 2,919 ตารางเมตร</t>
  </si>
  <si>
    <t>ใช้แทนแบบเลขที่ 9635
ตามหนังสือกรม สบส.ที่สธ 0703.01.04/35 ลว. 4 พ.ย.59</t>
  </si>
  <si>
    <t>อาคารผู้ป่วยนอก 3 ชั้น เป็นอาคาร คสล.3 ชั้น พื้นที่ใช้สอยประมาณ 2,919 ตารางเมตร</t>
  </si>
  <si>
    <t xml:space="preserve">อาคารพักเจ้าหน้าที่  72 ยูนิต  </t>
  </si>
  <si>
    <t>อาคารพักเจ้าหน้าที่ 72 ยูนิต เป็นอาคาร คสล.6 ชั้น พื้นที่ใช้สอยประมาณ 5,075 ตารางเมตร</t>
  </si>
  <si>
    <t>ใช้แทนแบบเลขที่เอกชน
ตามหนังสือกรม สบส.ที่สธ 0703.01.04/35 ลว. 4 พ.ย.59</t>
  </si>
  <si>
    <t>อาคารพักเจ้าหน้าที่ 72 ยูนิต 6 ชั้น  เป็นอาคาร คสล.6 ชั้น พื้นที่ใช้สอยประมาณ 5,075 ตารางเมตร</t>
  </si>
  <si>
    <t>อาคารพักเจ้าหน้าที่  96 ยูนิต 8 ชั้น</t>
  </si>
  <si>
    <t>อาคารพักเจ้าหน้าที่ 96 ยูนิต เป็นอาคาร คสล.8 ชั้น พื้นที่ใช้สอยประมาณ 6,774 ตารางเมตร</t>
  </si>
  <si>
    <t xml:space="preserve">ใช้แทนแบบเลขที่เอกชน
ตามหนังสือกรม สบส.ที่สธ 0703.01.04/35 ลว. 4 พ.ย.59
ต้องทำ EIA </t>
  </si>
  <si>
    <t>อาคารพักเจ้าหน้าที่ 96 ยูนิต 8 ชั้น เป็นอาคาร คสล.8 ชั้น พื้นที่ใช้สอยประมาณ 6,774 ตารางเมตร</t>
  </si>
  <si>
    <t>อาคารห้องปฏิบัติการควบคุมโรค</t>
  </si>
  <si>
    <t>อาคารห้องปฏิบัติการควบคุมโรค เป็นอาคาร คสล.3 ชั้น พื้นที่ใช้สอยประมาณ 1,404 ตารางเมตร</t>
  </si>
  <si>
    <t xml:space="preserve">ใช้แทนแบบเลขที่ 10313 ตามหนังสือกรม สบส.ที่สธ 0703.01.04/35 ลว. 4 พ.ย.59
</t>
  </si>
  <si>
    <t>อาคารปฏิบัติการควบคุมโรค 3 ชั้น เป็นอาคาร คสล.3 ชั้น พื้นที่ใช้สอยประมาณ 1,404 ตารางเมตร</t>
  </si>
  <si>
    <t>อาคารพักเจ้าหน้าที่ ระบบบำบัดขนาด 200 ลูกบาศก์เมตร/วัน</t>
  </si>
  <si>
    <t>อาคารพักเจ้าหน้าที่ ระบบบำบัดขนาด 200 ลูกบาศก์เมตร/วัน เป็นอาคาร คสล.2 ชั้น พื้นที่ใช้สอยประมาณ 660 ตารางเมตร</t>
  </si>
  <si>
    <t>waste</t>
  </si>
  <si>
    <t>Waste</t>
  </si>
  <si>
    <t>อาคารพักเจ้าหน้าที่ ระบบบำบัดขนาด 300 ลูกบาศก์เมตร/วัน</t>
  </si>
  <si>
    <t>อาคารพักเจ้าหน้าที่ ระบบบำบัดขนาด 300 ลูกบาศก์เมตร/วัน เป็นอาคาร คสล.2 ชั้น พื้นที่ใช้สอยประมาณ 780 ตารางเมตร</t>
  </si>
  <si>
    <t>อาคารพักเจ้าหน้าที่ ระบบบำบัดขนาด 400 ลูกบาศก์เมตร/วัน</t>
  </si>
  <si>
    <t>อาคารพักเจ้าหน้าที่ ระบบบำบัดขนาด 400 ลูกบาศก์เมตร/วัน เป็นอาคาร คสล.2 ชั้น พื้นที่ใช้สอยประมาณ 1,079 ตารางเมตร</t>
  </si>
  <si>
    <t>อาคารจอดรถ 5 ชั้น ระบบบำบัดขนาด 1,000 ลูกบาศก์เมตร/วัน</t>
  </si>
  <si>
    <t>อาคารจอดรถ 5 ชั้น ระบบบำบัดขนาด 1,000 ลูกบาศก์เมตร/วัน เป็นอาคาร คสล.5 ชั้น พื้นที่ใช้สอยประมาณ 7,326 ตารางเมตร</t>
  </si>
  <si>
    <t>ตามหนังสือกรม สบส.ที่สธ  0703.01.01/29 ลว. 10 เม.ย.60 เดิม 17 งวด</t>
  </si>
  <si>
    <t>อาคารจอดรถ 8 ชั้น ระบบบำบัดขนาด 1,000 ลูกบาศก์เมตร/วัน</t>
  </si>
  <si>
    <t xml:space="preserve"> อาคารจอดรถ 8 ชั้น ระบบบำบัดขนาด 1,000 ลูกบาศก์เมตร/วัน เป็นอาคาร คสล.8 ชั้น พื้นที่ใช้สอยประมาณ 12,249 ตารางเมตร</t>
  </si>
  <si>
    <t>ตามหนังสือกรม สบส.ที่สธ 0703.01.01/29 ลว. 10 เม.ย.60</t>
  </si>
  <si>
    <t>10965/A</t>
  </si>
  <si>
    <t>10967/A</t>
  </si>
  <si>
    <t>อาคารจอดรถ 8 ชั้น ระบบบำบัดขนาด 600 ลูกบาศก์เมตร/วัน</t>
  </si>
  <si>
    <t xml:space="preserve"> อาคารจอดรถ 8 ชั้น ระบบบำบัดขนาด 600 ลูกบาศก์เมตร/วัน เป็นอาคาร คสล.8 ชั้น พื้นที่ใช้สอยประมาณ 11,964 ตารางเมตร</t>
  </si>
  <si>
    <t>11006 +11025</t>
  </si>
  <si>
    <r>
      <t>อาคารผู้ป่วยนอก (โรงพยาบาลชุมชน) พร้อมอาคารห้องเครื่องระบบไปป์ไลน์</t>
    </r>
    <r>
      <rPr>
        <rFont val="TH SarabunPSK"/>
        <b/>
        <sz val="18.0"/>
      </rPr>
      <t xml:space="preserve"> (ขนาดเล็ก)</t>
    </r>
  </si>
  <si>
    <t>อาคารผู้ป่วยนอก(โรงพยาบาลชุมชน)พร้อมอาคารห้องเครื่องระบบไปป์ไลน์(ขนาดเล็ก) เป็นอาคาร คสล.2 ชั้น พื้นที่ใช้สอยประมาณ 2,696 ตารางเมตร</t>
  </si>
  <si>
    <t>อาคารผู้ป่วยนอก (โรงพยาบาลชุมชน) พร้อมอาคารห้องเครื่องระบบไปป์ไลน์ (ขนาดเล็ก) เป็นอาคาร คศล. 2 ชั้น พื้นที่ใช้สอยประมาณ 2,696 ตารางเมตร</t>
  </si>
  <si>
    <t>อาคารส่งเสริมสุขภาพและกายภาพบำบัด</t>
  </si>
  <si>
    <t>อาคารส่งเสริมสุขภาพและกายภาพบำบัด เป็นอาคาร คสล.2 ชั้น พื้นที่ใช้สอยประมาณ 1,000 ตารางเมตร</t>
  </si>
  <si>
    <t>แทน แบบเลขที่ 9637</t>
  </si>
  <si>
    <t>อาคารส่งเสริมสุขภาพและกายภาพบำบัด เป็นอาคาร คสล. 2 ชั้น พื้นที่ใช้สอยประมาณ 1,000 ตารางเมตร</t>
  </si>
  <si>
    <t>อาคารคนไข้พิเศษ 24 เตียง</t>
  </si>
  <si>
    <t>อาคารคนไข้พิเศษ 24 เตียง เป็นอาคาร คสล.2 ชั้น พื้นที่ใช้สอยประมาณ 1,686 ตารางเมตร</t>
  </si>
  <si>
    <t>แทนแบบเลขที่ 6849, 7135</t>
  </si>
  <si>
    <t>อาคารคนไข้พิเศษ 24 เตียง เป็นอาคาร คสล. 2 ชั้น พื้นที่ใช้สอยประมาร 1,686 ตารางเมตร</t>
  </si>
  <si>
    <t>อาคารจ่ายกลาง</t>
  </si>
  <si>
    <t>อาคารจ่ายกลาง เป็นอาคาร คสล.1 ชั้น พื้นที่ใช้สอยประมาณ 336 ตารางเมตร</t>
  </si>
  <si>
    <t>แทนแบบเลขที่ 5323/36</t>
  </si>
  <si>
    <t>อาคารจ่ายกลาง เป็นอาคาร คสล. 1 ชั้น พื้นที่ใช้สอยประมาณ 336 ตารางเมตร</t>
  </si>
  <si>
    <t>อาคารซักฟอก</t>
  </si>
  <si>
    <t>อาคารซักฟอก เป็นอาคาร คสล.1 ชั้น พื้นที่ใช้สอยประมาณ 225 ตารางเมตร</t>
  </si>
  <si>
    <t>แทนแบบเลขที่ 5319/36</t>
  </si>
  <si>
    <t>อาคารซักฟอก เป็นอาคาร คสล. 1 ชั้น พื้นที่ใช้สอยประมาณ 225 ตารางเมคร</t>
  </si>
  <si>
    <t>อาคารครวจและเก็บศพ</t>
  </si>
  <si>
    <t>อาคารตรวจและเก็บศพ เป็นอาคาร คสล.1 ชั้น พื้นที่ใช้สอยประมาณ 252 ตารางเมตร</t>
  </si>
  <si>
    <t>แทน แบบเลขที่ 5372</t>
  </si>
  <si>
    <t>อาคารครวจและเก็บศพ เป็นอาคาร คสล. 1 ชั้น พื้นที่ใช้สอยประมาณ 252 ตารางเมตร</t>
  </si>
  <si>
    <t>5322/2536</t>
  </si>
  <si>
    <t xml:space="preserve">โรงรถ - พัสดุ </t>
  </si>
  <si>
    <t>โรงรถ - พัสดุ เป็นอาคาร คสล.1 ชั้น พื้นที่ใช้สอยประมาณ 160 ตารางเมตร</t>
  </si>
  <si>
    <t xml:space="preserve">โรงรถ พัสดุ เป็นอาคาร คสล.1 ชั้น พื้นที่ใช้สอยประมาณ 160 ตารางเมตร </t>
  </si>
  <si>
    <t>5462/2536</t>
  </si>
  <si>
    <t>อาคารพักแพทย์ 10 ครอบครัว</t>
  </si>
  <si>
    <t>อาคารพักแพทย์ 10 ครอบครัว เป็นอาคาร คสล.3 ชั้น พื้นที่ใช้สอยประมาณ 748 ตารางเมตร</t>
  </si>
  <si>
    <t>8170/2536</t>
  </si>
  <si>
    <t>อาคารสถานีอนามัย</t>
  </si>
  <si>
    <t>อาคารสถานีอนามัย เป็นอาคาร คสล.2 ชั้น พื้นที่ใช้สอยประมาณ 369 ตารางเมตร</t>
  </si>
  <si>
    <t>8708/41</t>
  </si>
  <si>
    <t>อาคารผู้ป่วยนอก-อุบัติเหตุ 5 ชั้น</t>
  </si>
  <si>
    <t xml:space="preserve">อาคารผู้ป่วยนอก-อุบัติเหตุ เป็นอาคาร คสล.5 ชั้น พื้นที่ใช้สอยประมาณ 6,736 ตารางเมตร </t>
  </si>
  <si>
    <t xml:space="preserve">อาคารผู้ป่วยนอก-อุบัติเหตุ เป็นอาคาร คสล. 5 ชั้น พื้นที่ใช้สอยประมาณ 6,736 ตารางเมตร </t>
  </si>
  <si>
    <t>8708/43</t>
  </si>
  <si>
    <t xml:space="preserve">อาคารผู้ป่วยนอก-อุบัติเหตุ เป็นอาคาร คสล.5 ชั้น พื้นที่ใช้สอยประมาณ 9,318 ตารางเมตร </t>
  </si>
  <si>
    <t xml:space="preserve"> เพิ่มเอกสาร ก.115/ส.ค./60 ต่อเติมบันไดหนีไฟ</t>
  </si>
  <si>
    <t xml:space="preserve">อาคารผู้ป่วยนอก-อุบัติเหตุ เป็นอาคาร คสล. 5 ชั้น พื้นที่ใช้สอยประมาณ 9,318 ตารางเมตร </t>
  </si>
  <si>
    <t>8708/43+อส.ข.258/ส.ค./52</t>
  </si>
  <si>
    <t xml:space="preserve">อาคารผู้ป่วยนอก-อุบัติเหตุ เป็นอาคาร คสล.5 ชั้น พื้นที่ใช้สอยประมาณ 8,250 ตารางเมตร </t>
  </si>
  <si>
    <t xml:space="preserve">อาคารผู้ป่วยนอก-อุบัติเหตุ เป็นอาคาร คสล. 5 ชั้น พื้นที่ใช้สอยประมาณ 8,250 ตารางเมตร </t>
  </si>
  <si>
    <t>8708/พิเศษ/43</t>
  </si>
  <si>
    <t>อาคารผู้ป่วยนอก-อุบัติเหตุ 3 ชั้น</t>
  </si>
  <si>
    <t>อาคารผู้ป่วยนอก-อุบัติเหตุ เป็นอาคาร คสล.3 ชั้น พื้นที่ใช้สอยประมาณ 4,382 ตารางเมตร</t>
  </si>
  <si>
    <t>อาคารผู้ป่วยนอก-อุบัติเหตุ 3 ชั้น เป็นอาคาร คสล.3 ชั้น พื้นที่ใช้สอยประมาณ 4,382 ตารางเมตร</t>
  </si>
  <si>
    <t>8791/53</t>
  </si>
  <si>
    <t xml:space="preserve">อาคารคลอด พักผู้ป่วยใน 90 เตียง </t>
  </si>
  <si>
    <t>อาคารคลอด พักผู้ป่วยใน 90 เตียง เป็นอาคาร คสล.4 ชั้น พื้นที่ใช้สอยประมาณ 2,902 ตารางเมตร</t>
  </si>
  <si>
    <t>ไม่มีเอกสารแนบมากจากกองแบบแทน 8791</t>
  </si>
  <si>
    <t>อาคารคลอดผู้ป่วยใน 90 เตียง เป็นอาคาร คสล.4 ชั้น พื้นที่ใช้สอยประมาณ 2,902 ตารางเมตร</t>
  </si>
  <si>
    <t>7919+ข.162/มิ.ย./61</t>
  </si>
  <si>
    <t>อาคารผู้ป่วย 60 เตียง (พร้อมลิฟท์)</t>
  </si>
  <si>
    <t>อาคารผู้ป่วย 60 เตียง (พร้อมลิฟท์) เป็นอาคาร คสล.2 ชั้น พื้นที่ใช้สอยประมาณ 1,320 ตารางเมตร</t>
  </si>
  <si>
    <t>อาคารผู้ป่วย 60 เตียง (พร้อมลิฟท์)เป็นอาคาร คสล.2 ชั้น พื้นที่ใช้สอยประมาณ 1,320 ตารางเมตร</t>
  </si>
  <si>
    <t>อาคารพักขยะ (ขนาดเล็ก)</t>
  </si>
  <si>
    <t>อาคารพักขยะ (ขนาดเล็ก) เป็นอาคาร คสล.1 ชั้น พื้นที่ใช้สอยประมาณ 100 ตารางเมตร</t>
  </si>
  <si>
    <t>อาคารพักขยะ (ขนาดเล็ก)  เป็นอาคาร คสล.1 ชั้น พื้นที่ใช้สอยประมาณ 48 ตารางเมตร</t>
  </si>
  <si>
    <t>อาคารพักขยะ (ขนาดกลาง)</t>
  </si>
  <si>
    <t>อาคารพักขยะ (ขนาดใหญ่) เป็นอาคาร คสล.1 ชั้น พื้นที่ใช้สอยประมาณ 207 ตารางเมตร</t>
  </si>
  <si>
    <t>อาคารพักขยะ (ขนาดใหญ่)  เป็นอาคาร คสล.1 ชั้น พื้นที่ใช้สอยประมาณ 144 ตารางเมตร</t>
  </si>
  <si>
    <t>9765/46</t>
  </si>
  <si>
    <t>อาคารผู้ป่วยนอก ผ่าตัด และสำนักงาน</t>
  </si>
  <si>
    <t>อาคารผู้ป่วยนอก ผ่าตัด และสำนักงาน เป็นอาคาร คสล.3 ชั้น พื้นที่ใช้สอยประมาณ 4,585 ตารางเมตร</t>
  </si>
  <si>
    <t>อาคารอุบัติเหตุ วินิจฉัย และบำบัดรักษา</t>
  </si>
  <si>
    <t>อาคารอุบัติเหตุ วินิจฉัย และบำบัดรักษา เป็นอาคาร คสล.5 ชั้น พื้นที่ใช้สอยประมาณ 14,137 ตารางเมตร</t>
  </si>
  <si>
    <t>5ชั้น และมีชั้นใต้ดิน 1ชั้น</t>
  </si>
  <si>
    <t>เคยดำเนินการก่อสร้างที่ รพ.ทุ่งสง</t>
  </si>
  <si>
    <t>อาคารผู้ป่วยนอก อุบัติเหตุและผู้ป่วยใน</t>
  </si>
  <si>
    <t>อาคารผู้ป่วยนอก อุบัติเหตุและผู้ป่วยใน เป็นอาคาร คสล.5 ชั้น พื้นที่ใช้สอยประมาณ 9,884 ตารางเมตร</t>
  </si>
  <si>
    <t>อาคารอุบัติเหตุและฉุกเฉิน เป็นอาคาร คสล.5 ชั้น พื้นที่ใช้สอยประมาณ 19,334 ตารางเมตร</t>
  </si>
  <si>
    <t>5ชั้นและมีชั้นใต้ดิน 1ชั้น</t>
  </si>
  <si>
    <t>อาคารผู้ป่วยนอก (รพ.สต.)</t>
  </si>
  <si>
    <t>อาคารผู้ป่วยนอก (รพ.สต.) เป็นอาคาร คสล.2 ชั้น พื้นที่ใช้สอยประมาณ 1,410 ตารางเมตร</t>
  </si>
  <si>
    <t>อาคารอำนวยการ ผู้ป่วยนอก และรังสีวินิจฉัย เป็นอาคาร คสล.10 ชั้น พื้นที่ใช้สอยประมาณ 20,175 ตารางเมตร</t>
  </si>
  <si>
    <t>เคยดำเนินการก่อสร้างที่ รพ.มะเร็งอุบลราชธานี</t>
  </si>
  <si>
    <t>อาคารอุบัติเหตุ-ฉุกเฉิน</t>
  </si>
  <si>
    <t>อาคารอุบัติเหตุ-ฉุกเฉิน เป็นอาคาร คสล.3 ชั้น พื้นที่ใช้สอยประมาณ 3,580 ตารางเมตร</t>
  </si>
  <si>
    <t>รพ.พระนครศรีอยุธยา ปรับxเป็นแบบทั่วไป</t>
  </si>
  <si>
    <t>อาคารผู้ป่วยนอก เป็นอาคาร คสล.6 ชั้น พื้นที่ใช้สอยประมาณ 2,085 ตารางเมตร</t>
  </si>
  <si>
    <t>เคยดำเนินการก่อสร้างที่ รพ.สิชล</t>
  </si>
  <si>
    <t>อาคารผู้ป่วยนอกและอำนวยการ 4 ชั้น</t>
  </si>
  <si>
    <t>อาคารผู้ป่วยนอกและอำนวยการ เป็นอาคาร คสล.4 ชั้น พื้นที่ใช้สอยประมาณ 8,592 ตารางเมตร</t>
  </si>
  <si>
    <t>คลินิกผู้สูงอายุ</t>
  </si>
  <si>
    <t>9999/51</t>
  </si>
  <si>
    <t>อาคารบ้านคุณพุ่ม เพื่อการรักษา ฟื้นฟูและพัฒนาการเด็ก</t>
  </si>
  <si>
    <t>อาคารบ้านคุณพุ่ม เพื่อการรักษา ฟื้นฟูและพัฒนาการเด็ก เป็นอาคาร คสล.7 ชั้น พื้นที่ใช้สอยประมาณ 16,680 ตารางเมตร</t>
  </si>
  <si>
    <t xml:space="preserve"> เคยดำเนินการก่อสร้างที่ รพ.วชิระภูเก็ต</t>
  </si>
  <si>
    <t>อาคารชันสูตร- เอ๊กซ์เรย์</t>
  </si>
  <si>
    <t>อาคารชันสูตร - เอ๊กซ์เรย์ เป็นอาคาร คสล.1 ชั้น พื้นที่ใช้สอยประมาณ 654 ตารางเมตร</t>
  </si>
  <si>
    <t>รพช. 30-60เตียง</t>
  </si>
  <si>
    <t>อาคารสูติกรรม</t>
  </si>
  <si>
    <t>อาคารสูติกรรม เป็นอาคาร คสล.1 ชั้น พื้นที่ใช้สอยประมาณ 424 ตารางเมตร</t>
  </si>
  <si>
    <t>อาคารสูติกรรม เป็นอาคาร คสล.1ชั้น พื้นที่ใช้สอยประมาณ 424 ตารางเมตร</t>
  </si>
  <si>
    <t>อาคารสูติ-นรีเวชกรรม</t>
  </si>
  <si>
    <t xml:space="preserve">อาคารสูติ-นรีเวชกรรม เป็นอาคาร คสล.1 ชั้น พื้นที่ใช้สอยประมาณ 442 ตารางเมตร </t>
  </si>
  <si>
    <t xml:space="preserve"> รพช. 30-60เตียง  </t>
  </si>
  <si>
    <t>อาคารผ่าตัด</t>
  </si>
  <si>
    <t>อาคารผ่าตัด เป็นอาคาร คสล.1 ชั้น พื้นที่ใช้สอยประมาณ 560 ตารางเมตร</t>
  </si>
  <si>
    <t>อาคารผ่าตัด เป็นอาคาร คสล. 1 ชั้น พื้นที่ใช้สอยประมาณ 560 ตารางเมตร</t>
  </si>
  <si>
    <t>อาคารส่งเสริมสุขภาพผู้สูงอายุ (39เตียง)</t>
  </si>
  <si>
    <t>อาคารส่งเสริมสุขภาพผู้สูงอายุ เป็นอาคาร คสล.2 ชั้น พื้นที่ใช้สอยประมาณ 1,224 ตารางเมตร</t>
  </si>
  <si>
    <t>ห้องรวม งานฟื้นฟู กลุ่ม 2</t>
  </si>
  <si>
    <t>อาคารรังสีรักษา</t>
  </si>
  <si>
    <t>อาคารรังสีรักษา เป็นอาคาร คสล.6 ชั้น พื้นที่ใช้สอยประมาณ 6,509 ตารางเมตร</t>
  </si>
  <si>
    <t xml:space="preserve"> เคยดำเนินการก่อสร้างที่ รพ.ขอนแก่น</t>
  </si>
  <si>
    <t>อาคารสถานบริการสาธารณสุขชุมชน (ชายแดน)-แบบ ข</t>
  </si>
  <si>
    <t>อาคารสถานบริการสาธารณสุขชุมชน (ชายแดน) แบบ ข เป็นอาคาร คสล.1 ชั้น พื้นที่ใช้สอยประมาณ 72 ตารางเมตร</t>
  </si>
  <si>
    <t>อาคารเวชศาสตร์ฟื้นฟู 2 ชั้น</t>
  </si>
  <si>
    <t>อาคารเวชศาสตร์ฟื้นฟู เป็นอาคาร คสล.2 ชั้น พื้นที่ใช้สอยประมาณ 3,888 ตารางเมตร</t>
  </si>
  <si>
    <t xml:space="preserve"> อาคารเวชศาสตร์ฟื้นฟู เป็นอาคาร คสล. 2 ชั้น พื้นที่ใช้สอยประมาณ 3,888 ตารางเมตร</t>
  </si>
  <si>
    <t>อาคารเอนกประสงค์ (โรงอาหาร/สโมสร/ประชุม)</t>
  </si>
  <si>
    <t>อาคารเอนกประสงค์ เป็นอาคาร คสล.3 ชั้น พื้นที่ใช้สอยประมาณ 2,569 ตารางเมตร</t>
  </si>
  <si>
    <t>อาคารผู้ป่วยในจิตเวช</t>
  </si>
  <si>
    <t>อาคารผู้ป่วยในจิตเวช เป็นอาคาร คสล.5 ชั้น พื้นที่ใช้สอยประมาณ 3,862 ตารางเมตร</t>
  </si>
  <si>
    <t>9668/58</t>
  </si>
  <si>
    <t>อาคารผู้ป่วยในนิติจิตเวชและยาเสพติด</t>
  </si>
  <si>
    <t>อาคารผู้ป่วยในนิติจิตเวชและยาเสพติด เป็นอาคาร คสล.5 ชั้น พื้นที่ใช้สอยประมาณ 5,410 ตารางเมตร</t>
  </si>
  <si>
    <t>อาคารผู้ป่วยในนิติจิตเวชและยาเสพติด เป็นอาคาร คสล. 5 ชั้น พื้นที่ใช้สอยประมาณ 5,410ตารางเมตร</t>
  </si>
  <si>
    <t>ผู้ป่วยใน 10ชั้น</t>
  </si>
  <si>
    <t>ผู้ป่วยใน 10 ชั้น เป็นอาคาร คสล.10 ชั้น พื้นที่ใช้สอยประมาณ 10,255 ตารางเมตร</t>
  </si>
  <si>
    <t>อาคารผู้ป่วยใน</t>
  </si>
  <si>
    <t>อาคารผู้ป่วยใน เป็นอาคาร คสล.2 ชั้น พื้นที่ใช้สอยประมาณ 2,508 ตารางเมตร</t>
  </si>
  <si>
    <t>อาคารผู้ป่วยพิเศษ</t>
  </si>
  <si>
    <t>อาคารผู้ป่วยพิเศษ เป็นอาคาร คสล.1 ชั้น พื้นที่ใช้สอยประมาณ 648 ตารางเมตร</t>
  </si>
  <si>
    <t xml:space="preserve"> เคยดำเนินการก่อสร้างที่ รพ.พนา</t>
  </si>
  <si>
    <t>โรงครัว โรงอาหาร</t>
  </si>
  <si>
    <t>โรงครัว โรงอาหาร เป็นอาคาร คสล.1 ชั้น พื้นที่ใช้สอยประมาณ 160 ตารางเมตร</t>
  </si>
  <si>
    <t>อาคารผลิตยาสมุนไพร GMP</t>
  </si>
  <si>
    <t>อาคารผลิตยาสมุนไพร GMP เป็นอาคาร คสล.2 ชั้น พื้นที่ใช้สอยประมาณ 1,328 ตารางเมตร</t>
  </si>
  <si>
    <t xml:space="preserve"> เคยดำเนินการก่อสร้างที่ รพ.บางกระทุ่ม</t>
  </si>
  <si>
    <t>อาคารนิติเวชกรรม  (ต้นแบบ)</t>
  </si>
  <si>
    <t>อาคารนิติเวชกรรม (ต้นแบบ) เป็นอาคาร คสล.4 ชั้น พื้นที่ใช้สอยประมาณ 3,390 ตารางเมตร</t>
  </si>
  <si>
    <t>รพศ.(A)</t>
  </si>
  <si>
    <t>อาคารนิติเวชกรรม เป็นอาคาร คสล.4 ชั้น พื้นที่ใช้สอยประมาณ 3,390 ตารางเมตร</t>
  </si>
  <si>
    <t>บ้านพักข้าราชการระดับ 9 (บ้านแฝด)</t>
  </si>
  <si>
    <t>บ้านพักข้าราชการระดับ 9 (บ้านแฝด) เป็นอาคาร คสล.1 ชั้น พื้นที่ใช้สอยประมาณ 362 ตารางเมตร</t>
  </si>
  <si>
    <t>อาคารพักคนงาน</t>
  </si>
  <si>
    <t>อาคารพักคนงาน เป็นอาคาร คสล.6 ชั้น พื้นที่ใช้สอยประมาณ 2,236 ตารางเมตร</t>
  </si>
  <si>
    <t xml:space="preserve"> เคยดำเนินการก่อสร้างที่ รพ.ปทุมธานี</t>
  </si>
  <si>
    <t>หอพักแพทย์</t>
  </si>
  <si>
    <t>หอพักแพทย์ เป็นอาคาร คสล.10 ชั้น พื้นที่ใช้สอยประมาณ 6,082 ตารางเมตร</t>
  </si>
  <si>
    <t xml:space="preserve"> เคยดำเนินการก่อสร้างที่ สถาบันสุขภาพเด็ก</t>
  </si>
  <si>
    <t>บ้านพักนายแพทย์ สสจ.</t>
  </si>
  <si>
    <t>บ้านพักนายแพทย์ สสจ. เป็นอาคาร คสล.2 ชั้น พื้นที่ใช้สอยประมาณ 294 ตารางเมตร</t>
  </si>
  <si>
    <t>หอพักนักศึกษาแพทย์และอาจารย์</t>
  </si>
  <si>
    <t>หอพักนักศึกษาแพทย์และอาจารย์ เป็นอาคาร คสล.7 ชั้น พื้นที่ใช้สอยประมาณ 4,644 ตารางเมตร</t>
  </si>
  <si>
    <t>เคยดำเนินการก่อสร้างที่ รพ.ลำปาง 7 ชั้น ชั้นที่1-2เป็นสันทนาการอเนกประสงค์</t>
  </si>
  <si>
    <t>อาคารพักเจ้าหน้าที่ เป็นอาคาร คสล.7 ชั้น พื้นที่ใช้สอยประมาณ 2,190 ตารางเมตร</t>
  </si>
  <si>
    <t>เคยดำเนินการก่อสร้างที่ สถาบันจิตเวชสมเด็จเจ้าพระยา</t>
  </si>
  <si>
    <t>บ้านพักข้าราชการระดับปฏิบัติงาน (บ้านแฝด)</t>
  </si>
  <si>
    <t>บ้านพักข้าราชการระดับปฏิบัติงาน (บ้านแฝด) เป็นอาคาร คสล.2 ชั้น พื้นที่ใช้สอยประมาณ 130 ตารางเมตร</t>
  </si>
  <si>
    <t>ระดับ 1-2 แทน5335/32</t>
  </si>
  <si>
    <t>บ้านพักข้าราชการระดับชำนาญงาน/ปฏิบัติการ/อาวุโส/ชำนาญการ</t>
  </si>
  <si>
    <t>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</t>
  </si>
  <si>
    <t>ระดับ 3-4 แทน 5336/32,5337/32</t>
  </si>
  <si>
    <t>บ้านพักข้าราชการระดับชำนาญการพิเศษ และระดับอำนวยการต้น</t>
  </si>
  <si>
    <t xml:space="preserve">บ้านพักข้าราชการอำนวยการต้น/ชำนาญการพิเศษ เป็นอาคาร คสล.2 ชั้น พื้นที่ใช้สอยประมาณ 100 ตารางเมตร </t>
  </si>
  <si>
    <t>ระดับ 7-8 แทน 5338/32</t>
  </si>
  <si>
    <t>2694/ก</t>
  </si>
  <si>
    <t>ทางเดินเชื่อมชั้นเดียว</t>
  </si>
  <si>
    <t>ทางเดินเชื่อมอาคาร</t>
  </si>
  <si>
    <t>อาคารเครื่องกำเนิดไฟฟ้า</t>
  </si>
  <si>
    <t>อาคารเครื่องกำเนิดไฟฟ้า 100 - 500 KW เป็นอาคาร คสล.1 ชั้น พื้นที่ใช้สอยประมาณ 54 ตารางเมตร</t>
  </si>
  <si>
    <t>ถังเก็บน้ำใต้ดิน 900 ลบ.ม</t>
  </si>
  <si>
    <t>ถังเก็บน้ำใต้ดิน คสล. ขนาดความจุ 900 ลบ.ม</t>
  </si>
  <si>
    <t>-</t>
  </si>
  <si>
    <t>อาคารเรียน</t>
  </si>
  <si>
    <t>อาคารเรียน เป็นอาคาร คสล.9 ชั้น พื้นที่ใช้สอยประมาณ 6,278 ตารางเมตร</t>
  </si>
  <si>
    <t>อาคารหอพักนักศึกษา</t>
  </si>
  <si>
    <t>อาคารหอพักนักศึกษา เป็นอาคาร คสล.10 ชั้น พื้นที่ใช้สอยประมาณ 5,262 ตารางเมตร</t>
  </si>
  <si>
    <t>อาคารอเนกประสงค์</t>
  </si>
  <si>
    <t>อาคารอเนกประสงค์ เป็นอาคาร คสล.2 ชั้น พื้นที่ใช้สอยประมาณ 1,272 ตารางเมตร</t>
  </si>
  <si>
    <t>10562+10562/1</t>
  </si>
  <si>
    <t>อาคารจอดรถ 10 ชั้น</t>
  </si>
  <si>
    <t>อาคารจอดรถ 10 ชั้น เป็นอาคาร คสล.10 ชั้น พื้นที่ใช้สอยประมาณ 16,603 ตารางเมตร</t>
  </si>
  <si>
    <t>10696 + ข.326/ต.ค./57</t>
  </si>
  <si>
    <t>อาคารโรงจอดรถ (ความยาว 15.00 ม. จำนวนจอด 6 คัน)</t>
  </si>
  <si>
    <t>อาคารโรงจอดรถ (ความยาว 15 ม. จำนวนจอด 6 คัน)</t>
  </si>
  <si>
    <t>10696 + ข.267/ก.ย./57</t>
  </si>
  <si>
    <t>อาคารโรงจอดรถ (ความยาว 50.00 ม. จำนวนจอด 20 คัน)</t>
  </si>
  <si>
    <t>อาคารโรงจอดรถ (ความยาว 25.00 ม. จำนวนจอด 10 คัน)</t>
  </si>
  <si>
    <t>อาคารโรงจอดรถ (ความยาว 40.00 ม. จำนวนจอด 16 คัน)</t>
  </si>
  <si>
    <t>อาคารโรงจอดรถ (จำนวนจอด 12 คัน)</t>
  </si>
  <si>
    <t>อาคารโรงจอดรถ (ความยาว 45.00 ม. จำนวนจอด 18 คัน)</t>
  </si>
  <si>
    <t xml:space="preserve"> - ไม่มีไฟล์งวดงานแนบมา
 - เลขแบบซ้ำกับแบบ 40 เมตร</t>
  </si>
  <si>
    <t>อาคารโรงจอดรถ (จำนวนจอด 16 คัน)</t>
  </si>
  <si>
    <t>อาคารโรงจอดรถ (ความยาว 60.00 ม.จำนวนจอด 24 คัน)</t>
  </si>
  <si>
    <t xml:space="preserve"> - ไม่มีไฟล์งวดงานแนบมา
 - เลขแบบซ้ำกับแบบ 50 เมตร</t>
  </si>
  <si>
    <t>อาคารห้องเครื่องงานระบบฯ (ขนาดเครื่องกำเนิดไฟฟ้า 100-450 KVA)</t>
  </si>
  <si>
    <t>อาคารห้องเครื่องงานระบบฯ (ขนาดเครื่องกำเนิดไฟฟ้า 100-450 KVA) เป็นอาคาร คสล.1 ชั้น พื้นที่ใช้สอยประมาณ 144 ตารางเมตร</t>
  </si>
  <si>
    <t xml:space="preserve"> อาคารห้องเครื่องงานระบบ ฯ (ขนาดเครื่องกำเนิดไฟฟ้า 100-450 KVA) เป็นอาคาร คสล.1 ชั้น พื้นที่ใช้สอยประมาณ 144 ตารางเมตร</t>
  </si>
  <si>
    <t>อาคารห้องเครื่องงานระบบฯ (ขนาดเครื่องกำเนิดไฟฟ้า 500-800 KVA)</t>
  </si>
  <si>
    <t>อาคารห้องเครื่องงานระบบฯ (ขนาดเครื่องกำเนิดไฟฟ้า 500-800 KVA) เป็นอาคาร คสล.1 ชั้น พื้นที่ใช้สอยประมาณ 238 ตารางเมตร</t>
  </si>
  <si>
    <t xml:space="preserve"> อาคารห้องเครื่องงานระบบ ฯ (ขนาดเครื่องกำเนิดไฟฟ้า 500-800 KVA) เป็นอาคาร คสล.1 ชั้น พื้นที่ใช้สอยประมาณ 238 ตารางเมตร</t>
  </si>
  <si>
    <t>อาคารศาลาพักญาติ แบบ A</t>
  </si>
  <si>
    <t>อาคารศาลาพักญาติ แบบ A เป็นอาคาร คสล.1 ชั้น พื้นที่ใช้สอยประมาณ 128 ตารางเมตร</t>
  </si>
  <si>
    <t>แบบที่ไม่ให้ใช้งาน  มีการแจ้งยกเลิก เรียบร้อยแล้ว</t>
  </si>
  <si>
    <r>
      <rPr>
        <rFont val="TH SarabunPSK"/>
        <b/>
        <color rgb="FF000000"/>
        <sz val="18.0"/>
      </rPr>
      <t>หมายเหตุ :</t>
    </r>
    <r>
      <rPr>
        <rFont val="TH SarabunPSK"/>
        <color rgb="FF000000"/>
        <sz val="18.0"/>
      </rPr>
      <t xml:space="preserve"> พื้นที่บริเวณ 1 และ 2 ตามมติครม. ใช้ราคาพื้นที่โครงสร้างต้านแผ่นดินไหว</t>
    </r>
  </si>
  <si>
    <t>อาคารซักฟอก-โรงนึ่งกลาง</t>
  </si>
  <si>
    <t>ยกเลิกตามหนังสือที่ สธ. 0703.01.04/208 ลว. 21 ก.ย. 61 ยกเลิก ยังไม่มีแบบแทน</t>
  </si>
  <si>
    <t>อาคารซักฟอก-โรงนึ่งกลาง เป็นอาคาร คสล.2 ชั้น พื้นที่ใช้สอยประมาณ 1,130 ตารางเมตร</t>
  </si>
  <si>
    <t>ยกเลิกตามหนังสือที่ สธ. 0703.01.04/208 ลว. 21 ก.ย. 61 โดยให้ใช้แบบเลขที่ 10109 แทน</t>
  </si>
  <si>
    <t>อาคารพัสดุ เป็นอาคาร คสล.1 ชั้น พื้นที่ใช้สอยประมาณ 288 ตารางเมตร</t>
  </si>
  <si>
    <t>อาคารตรวจและเก็บศพ</t>
  </si>
  <si>
    <t>ยกเลิกตามหนังสือที่ สธ. 0703.01.04/208 ลว. 21 ก.ย. 61 โดยให้ใช้แบบเลขที่ 11013 แทน</t>
  </si>
  <si>
    <t>อาคารตรวจและเก็บศพ เป็นอาคาร คสล.1 ชั้น พื้นที่ใช้สอยประมาณ 146 ตารางเมตร</t>
  </si>
  <si>
    <t>อาคารโรงซ่อมบำรุง</t>
  </si>
  <si>
    <t>ยกเลิกตามหนังสือที่ สธ. 0703.01.04/208 ลว. 21 ก.ย. 61 โดยให้ใช้แบบเลขที่ 9543 แทน</t>
  </si>
  <si>
    <t>อาคารโรงซ่อมบำรุง เป็นอาคาร คสล.2 ชั้น พื้นที่ใช้สอยประมาณ 654 ตารางเมตร</t>
  </si>
  <si>
    <t>อาคารพัสดุ จ่ายกลาง</t>
  </si>
  <si>
    <t>ยกเลิกตามหนังสือที่ สธ. 0703.01.04/208 ลว. 21 ก.ย. 61 ยกเลิก ยังไม่มีแบบทดแทน</t>
  </si>
  <si>
    <t>อาคารพัสดุ จ่ายกลาง เป็นอาคาร คสล.1 ชั้น พื้นที่ใช้สอยประมาณ 1,007 ตารางเมตร</t>
  </si>
  <si>
    <t xml:space="preserve">อาคารผู้ป่วยในพิเศษ 2 ชั้น 23 ห้อง </t>
  </si>
  <si>
    <t>ยกเลิกตามหนังสือที่ สธ. 0703.01.04/208 ลว. 21 ก.ย. 61 โดยให้ใช้แบบเลขที่ 11009 แทน</t>
  </si>
  <si>
    <t xml:space="preserve">อาคารผู้ป่วยในพิเศษ 2 ชั้น 23 ห้อง เป็นอาคาร คสล.2 ชั้น พื้นที่ใช้สอยประมาณ 1,015 ตารางเมตร </t>
  </si>
  <si>
    <t>อาคารอำนวยการ</t>
  </si>
  <si>
    <t>อาคารอำนวยการ เป็นอาคาร คสล.3 ชั้น พื้นที่ใช้สอยประมาณ 1,484 ตารางเมตร</t>
  </si>
  <si>
    <t>อาคารพักแพทย์ 12 ครอบครัว</t>
  </si>
  <si>
    <t>ยกเลิกตามหนังสือที่ สธ. 0703.01.04/208 ลว. 21 ก.ย. 61 โดยให้ใช้แบบเลขที่ 10948 แทน</t>
  </si>
  <si>
    <t>อาคารพักแพทย์ 12 ครอบครัว เป็นอาคาร คสล.3 ชั้น พื้นที่ใช้สอยประมาณ 1,116 ตารางเมตร</t>
  </si>
  <si>
    <t>อาคารผู้ป่วยนอกและผู้ป่วยในอายุรกรรม</t>
  </si>
  <si>
    <t>อาคารผู้ป่วยนอกและผู้ป่วยในอายุรกรรม เป็นอาคาร คสล.7 ชั้น พื้นที่ใช้สอยประมาณ 13,576 ตารางเมตร</t>
  </si>
  <si>
    <t>แฟลตพักแพทย์ 20 ยูนิต (6 ชั้น)</t>
  </si>
  <si>
    <t>ยกเลิก ใช้แบบ 10947 แทน
ตามหนังสือกรม สบส.ที่สธ 0703.01.04/35 ลว. 4 พ.ย.59</t>
  </si>
  <si>
    <t>แฟลตพักแพทย์ 20 ยูนิต (6 ชั้น) เป็นอาคาร คสล.6 ชั้น พื้นที่ใช้สอยประมาณ 2,366 ตารางเมตร</t>
  </si>
  <si>
    <t>อาคารผู้ป่วยนอก-ใน ขนาด 30 เตียง</t>
  </si>
  <si>
    <t>อาคารผู้ป่วยนอก-ใน ขนาด 30 เตียง เป็นอาคาร คสล.2 ชั้น พื้นที่ใช้สอยประมาณ 2,683 ตารางเมตร</t>
  </si>
  <si>
    <t>อาคารผู้ป่วย 114 เตียง (5 ชั้น)</t>
  </si>
  <si>
    <t>ยกเลิกตามหนังสือที่ สธ. 0703.01.04/208 ลว. 21 ก.ย. 61 ใช้แบบ 10944 แทน</t>
  </si>
  <si>
    <t>อาคารผู้ป่วย 114 เตียง (5 ชั้น) เป็นอาคาร คสล.5 ชั้น พื้นที่ใช้สอยประมาณ 3,866 ตารางเมตร</t>
  </si>
  <si>
    <t>อาคารพัสดุและซ่อมบำรุง 2 ชั้น</t>
  </si>
  <si>
    <t>อาคารพัสดุและซ่อมบำรุง 2 ชั้น เป็นอาคาร คสล.2 ชั้น พื้นที่ใช้สอยประมาณ 576 ตารางเมตร</t>
  </si>
  <si>
    <t>อาคารผู้ป่วยนอก อุบัติเหตุฉุกเฉิน วิเคราะห์บำบัด</t>
  </si>
  <si>
    <t>อาคารผู้ป่วยนอก อุบัติเหตุฉุกเฉิน วิเคราะห์บำบัด เป็นอาคาร คสล.5 ชั้น พื้นที่ใช้สอยประมาณ 11,850 ตารางเมตร</t>
  </si>
  <si>
    <t>อาคารคลอดและพักผู้ป่วยใน 90 เตียง</t>
  </si>
  <si>
    <t>ยกเลิกตามหนังสือที่ สธ. 0703.01.04/208 ลว. 21 ก.ย. 61 โดยให้ใช้แบบเลขที่ 8791/53 แทน</t>
  </si>
  <si>
    <t>อาคารคลอดและพักผู้ป่วยใน 90 เตียง เป็นอาคาร คสล.4 ชั้น พื้นที่ใช้สอยประมาณ 2,902 ตารางเมตร</t>
  </si>
  <si>
    <t>อาคารพักพยาบาล 32 ห้อง (16 ครอบครัว)</t>
  </si>
  <si>
    <t>ยกเลิกตามหนังสือที่ สธ. 0703.01.04/208 ลว. 21 ก.ย. 61 โดยให้ใช้แบบเลขที่ 9555 แทน
เดิม 420 วัน 8 งวด
** แบบนี้เคยปรับเป็นปีเดียวตอนงบ 62</t>
  </si>
  <si>
    <t>อาคารพักพยาบาล 32 ห้อง (16 ครอบครัว) เป็นอาคาร คสล.4 ชั้น พื้นที่ใช้สอยประมาณ 928 ตารางเมตร</t>
  </si>
  <si>
    <t>ยกเลิกตามหนังสือที่ สธ. 0703.01.04/208 ลว. 21 ก.ย. 61 โดยให้ใช้แบบเลขที่ 10482 แทน
เดิม 450 วัน 10 งวด
** แบบนี้เคยปรับเป็นปีเดียวตอนงบ 62</t>
  </si>
  <si>
    <t>อาคารพักพยาบาล 32 หน่วย เป็นอาคาร คสล.4 ชั้น พื้นที่ใช้สอยประมาณ 3,006 ตารางเมตร</t>
  </si>
  <si>
    <t xml:space="preserve">อาคารพักพยาบาล 32 หน่วย 5 ชั้น </t>
  </si>
  <si>
    <t>ยกเลิกตามหนังสือที่ สธ. 0703.01.04/208 ลว. 21 ก.ย. 61 โดยให้ใช้แบบเลขที่ 10482 แทน</t>
  </si>
  <si>
    <t xml:space="preserve">อาคารพักพยาบาล 32 หน่วย 5 ชั้น เป็นอาคาร คสล.5 ชั้น พื้นที่ใช้สอยประมาณ 2,380 ตารางเมตร </t>
  </si>
  <si>
    <t>อาคารผู้ป่วยนอก 4 ชั้น</t>
  </si>
  <si>
    <t>ยกเลิก ใช้แบบ 10943 แทน ตามหนังสือกรม สบส.ที่สธ 0703.01.04/35 ลว. 4 พ.ย.59</t>
  </si>
  <si>
    <t>อาคารผู้ป่วยนอก 4 ชั้น เป็นอาคาร คสล.4 ชั้น พื้นที่ใช้สอยประมาณ 5,640 ตารางเมตร</t>
  </si>
  <si>
    <t>อาคารผู้ป่วย 156 เตียง (8 ชั้น)</t>
  </si>
  <si>
    <t>ยกเลิกตามหนังสือที่ สธ. 0703.01.04/208 ลว. 21 ก.ย. 61 โดยให้ใช้แบบเลขที่ 10945 แทน</t>
  </si>
  <si>
    <t>อาคารผู้ป่วย 156 เตียง (8 ชั้น) เป็นอาคาร คสล.8 ชั้น พื้นที่ใช้สอยประมาณ 6,168 ตารางเมตร</t>
  </si>
  <si>
    <t>อาคาร 6 ชั้น 144 เตียง</t>
  </si>
  <si>
    <t>อาคาร 6 ชั้น 144 เตียง เป็นอาคาร คสล.6 ชั้น พื้นที่ใช้สอยประมาณ 4,496 ตารางเมตร</t>
  </si>
  <si>
    <t>อาคารสำนักงานสาธารณสุขจังหวัด เป็นอาคาร คสล.6 ชั้น พื้นที่ใช้สอยประมาณ 2,785 ตารางเมตร</t>
  </si>
  <si>
    <t>ยกเลิกตามหนังสือที่ สธ. 0703.01.04/208 ลว. 21 ก.ย. 61 โดยให้ใช้แบบเลขที่ 9535 แทน</t>
  </si>
  <si>
    <t>อาคารโรงครัว โรงอาหาร เป็นอาคาร คสล.2 ชั้น พื้นที่ใช้สอยประมาณ 1,330 ตารางเมตร</t>
  </si>
  <si>
    <t>อาคารแฟลตพักแพทย์ 12 ยูนิต</t>
  </si>
  <si>
    <t>ยกเลิก ใช้แบบ 10948 แทน
ตามหนังสือกรม สบส.ที่สธ 0703.01.04/35 ลว. 4 พ.ย.59
** แบบนี้เคยปรับเป็นปีเดียวตอนงบ 62</t>
  </si>
  <si>
    <t>อาคารแฟลตพักแพทย์ 12 ยูนิต เป็นอาคาร คสล.4 ชั้น พื้นที่ใช้สอยประมาณ 1,563 ตารางเมตร</t>
  </si>
  <si>
    <t xml:space="preserve">อาคารสถานีอนามัย 3 ชั้น </t>
  </si>
  <si>
    <t>ยกเลิกตามหนังสือที่ สธ. 0703.01.04/208 ลว. 21 ก.ย. 61 ไม่มีแบบทดแทน</t>
  </si>
  <si>
    <t>อาคารสถานีอนามัย 3 ชั้น  เป็นอาคาร คสล.3 ชั้น พื้นที่ใช้สอยประมาณ 288 ตารางเมตร</t>
  </si>
  <si>
    <t>ยกเลิก ใช้แบบ 10946 แทน ตามหนังสือกรม สบส.ที่สธ 0703.01.04/35 ลว. 4 พ.ย.59</t>
  </si>
  <si>
    <t>อาคารผู้ป่วยนอก เป็นอาคาร คสล.3 ชั้น พื้นที่ใช้สอยประมาณ 3,060 ตารางเมตร</t>
  </si>
  <si>
    <t>อาคารส่งเสริมสุขภาพและอเนกประสงค์</t>
  </si>
  <si>
    <t>ยกเลิกตามหนังสือที่ สธ. 0703.01.04/208 ลว. 21 ก.ย. 61 โดยให้ใช้แบบเลขที่ 11007 แทน</t>
  </si>
  <si>
    <t>อาคารส่งเสริมสุขภาพและอเนกประสงค์ เป็นอาคาร คสล.2 ชั้น พื้นที่ใช้สอยประมาณ 678 ตารางเมตร</t>
  </si>
  <si>
    <t>อาคารผู้ป่วยใน เป็นอาคาร คสล.8 ชั้น พื้นที่ใช้สอยประมาณ 9,781 ตารางเมตร</t>
  </si>
  <si>
    <t>อาคารแพทย์แผนไทย</t>
  </si>
  <si>
    <t>ยกเลิกตามหนังสือที่ สธ. 0703.01.04/208 ลว. 21 ก.ย. 61 โดยให้ใช้แบบเลขที่ 10847 แทน</t>
  </si>
  <si>
    <t>อาคารแพทย์แผนไทย เป็นอาคาร คสล.1 ชั้น พื้นที่ใช้สอยประมาณ 290 ตารางเมตร</t>
  </si>
  <si>
    <t xml:space="preserve">อาคารผู้ป่วยนอก/บำบัดรักษา </t>
  </si>
  <si>
    <t xml:space="preserve">อาคารผู้ป่วยนอก/บำบัดรักษา เป็นอาคาร คสล.6 ชั้น พื้นที่ใช้สอยประมาณ 8,842 ตารางเมตร </t>
  </si>
  <si>
    <t>อาคารอุบัติเหตุ ผู้ป่วยนอก และผู้ป่วยหนัก</t>
  </si>
  <si>
    <t>อาคารอุบัติเหตุ ผู้ป่วยนอก และผู้ป่วยหนัก เป็นอาคาร คสล.6 ชั้น พื้นที่ใช้สอยประมาณ 11,227 ตารางเมตร</t>
  </si>
  <si>
    <t>อาคาร 5 ชั้น หอผู้ป่วย 30 เตียง ซักฟอก จ่ายกลาง โรงครัว</t>
  </si>
  <si>
    <t>ยกเลิก ใช้แบบ 10942 แทน
ตามหนังสือกรม สบส.ที่สธ 0703.01.04/35 ลว. 4 พ.ย.59
เดิม 360 วัน 8 งวด</t>
  </si>
  <si>
    <t>อาคาร 5 ชั้น หอผู้ป่วย 30 เตียง ซักฟอก จ่ายกลาง โรงครัว เป็นอาคาร คสล.5 ชั้น พื้นที่ใช้สอยประมาณ 1,910 ตารางเมตร</t>
  </si>
  <si>
    <t>อาคารผู้ป่วยนอก รพ.30 เตียง</t>
  </si>
  <si>
    <t>ยกเลิกตามหนังสือที่ สธ. 0703.01.04/208 ลว. 21 ก.ย. 61 โดยให้ใช้แบบเลขที่ 11006 แทน</t>
  </si>
  <si>
    <t>อาคารผู้ป่วยนอก รพ.30 เตียง เป็นอาคาร คสล.2 ชั้น พื้นที่ใช้สอยประมาณ 1,360 ตารางเมตร</t>
  </si>
  <si>
    <t>อาคารอุบัติเหตุ เป็นอาคาร คสล.4 ชั้น พื้นที่ใช้สอยประมาณ 4,579 ตารางเมตร</t>
  </si>
  <si>
    <t xml:space="preserve">อาคารทันตกรรมและแพทย์แผนไทย </t>
  </si>
  <si>
    <t xml:space="preserve">อาคารทันตกรรมและแพทย์แผนไทย เป็นอาคาร คสล.2 ชั้น พื้นที่ใช้สอยประมาณ 534 ตารางเมตร </t>
  </si>
  <si>
    <t>อาคารผู้ป่วยนอก-ใน 8 ชั้น</t>
  </si>
  <si>
    <t>อาคารผู้ป่วยนอก-ใน 8 ชั้น เป็นอาคาร คสล.8 ชั้น พื้นที่ใช้สอยประมาณ 18,000 ตารางเมตร</t>
  </si>
  <si>
    <t>อาคารคลอดและผ่าตัด</t>
  </si>
  <si>
    <t>อาคารคลอดและผ่าตัด เป็นอาคาร คสล.5 ชั้น พื้นที่ใช้สอยประมาณ 1,772 ตารางเมตร</t>
  </si>
  <si>
    <t>ยกเลิกตามหนังสือที่ สธ. 0703.01.04/208 ลว. 21 ก.ย. 61 ใช้แบบเลขที่ 10763 แทน</t>
  </si>
  <si>
    <t>อาคารสถานีอนามัย เป็นอาคาร คสล.2 ชั้น พื้นที่ใช้สอยประมาณ 300 ตารางเมตร</t>
  </si>
  <si>
    <t>อาคารสำนักงานสาธารณสุขจังหวัด เป็นอาคาร คสล.5 ชั้น พื้นที่ใช้สอยประมาณ 2,644 ตารางเมตร</t>
  </si>
  <si>
    <t>อาคารพักเจ้าหน้าที่ ระบบบำบัดขนาด 150 ลูกบาศก์เมตร/วัน</t>
  </si>
  <si>
    <t>ไม่มีไฟล์ BOQ แนบมา</t>
  </si>
  <si>
    <t>อาคารพักเจ้าหน้าที่ ระบบบำบัดขนาด 350 ลูกบาศก์เมตร/วัน</t>
  </si>
  <si>
    <t>อาคารพักเจ้าหน้าที่ ระบบบำบัดขนาด 450 ลูกบาศก์เมตร/วัน</t>
  </si>
  <si>
    <t>อาคารพักเจ้าหน้าที่ ระบบบำบัดขนาด 500 ลูกบาศก์เมตร/วัน</t>
  </si>
  <si>
    <t>อาคารจอดรถ 5 ชั้น ระบบบำบัดขนาด 600 ลูกบาศก์เมตร/วัน</t>
  </si>
  <si>
    <t>2731/2530</t>
  </si>
  <si>
    <t>ตึกคนไข้ 30 เตียง</t>
  </si>
  <si>
    <t>ยกเลิกตามหนังสือที่ สธ. 0703.01.04/208 ลว. 21 ก.ย. 61 โดยให้ใช้แบบเลขที่ 11008 แทน</t>
  </si>
  <si>
    <t>ตึกคนไข้ 30 เตียง เป็นอาคาร คสล.1 ชั้น พื้นที่ใช้สอยประมาณ 592 ตารางเมตร</t>
  </si>
  <si>
    <t>3130/2526</t>
  </si>
  <si>
    <t>ตึกคนไข้นอก(O.P.D.) รพ.30 เตียง</t>
  </si>
  <si>
    <t>ใช้แบบเลขที่ 11006 แทน 
ที่ สธ 0703.01/ว1948 ลว.7 ส.ค. 61</t>
  </si>
  <si>
    <t>ตึกคนไข้นอก(O.P.D.) รพ.30 เตียง เป็นอาคาร คสล.2 ชั้น พื้นที่ใช้สอยประมาณ 1,125 ตารางเมตร</t>
  </si>
  <si>
    <t>5319/2536</t>
  </si>
  <si>
    <t xml:space="preserve">อาคารโรงรถ พัสดุ ซักฟอก </t>
  </si>
  <si>
    <t>ยกเลิกตามหนังสือที่ สธ. 0703.01.04/208 ลว. 21 ก.ย. 61 โดยให้ใช้แบบเลขที่ 11011 แทน</t>
  </si>
  <si>
    <t xml:space="preserve">อาคารโรงรถ พัสดุ ซักฟอก เป็นอาคาร คสล.1 ชั้น พื้นที่ใช้สอยประมาณ 160 ตารางเมตร </t>
  </si>
  <si>
    <t>5320/2536</t>
  </si>
  <si>
    <t>อาคารโรงครัว-พัสดุ</t>
  </si>
  <si>
    <t>ยกเลิกตามหนังสือที่ สธ. 0703.01.04/208 ลว. 21 ก.ย. 61 โดยให้ใช้แบบเลขที่ 11012 แทน</t>
  </si>
  <si>
    <t>อาคารโรงครัว-พัสดุ เป็นอาคาร คสล.1 ชั้น พื้นที่ใช้สอยประมาณ 160 ตารางเมตร</t>
  </si>
  <si>
    <t>5321/2536</t>
  </si>
  <si>
    <t>โรงอาหาร-โรงครัว-ซักฟอก</t>
  </si>
  <si>
    <r>
      <t xml:space="preserve">ยกเลิกตามหนังสือที่ สธ. 0703.01.04/208 ลว. 21 ก.ย. 61 ยกเลิก ยังไม่มีแบบทดแทน
</t>
    </r>
    <r>
      <rPr>
        <rFont val="Tahoma"/>
        <color rgb="FFFF0000"/>
        <sz val="11.0"/>
        <u/>
      </rPr>
      <t>เดิม 300 วัน 6 งวด</t>
    </r>
  </si>
  <si>
    <t>โรงอาหาร-โรงครัว-ซักฟอก เป็นอาคาร คสล.1 ชั้น พื้นที่ใช้สอยประมาณ 160 ตารางเมตร</t>
  </si>
  <si>
    <t>5323/2536</t>
  </si>
  <si>
    <t>อาคารโรงนึ่งกลาง</t>
  </si>
  <si>
    <t>ยกเลิกตามหนังสือที่ สธ. 0703.01.04/208 ลว. 21 ก.ย. 61 โดยให้ใช้แบบเลขที่ 11010 แทน</t>
  </si>
  <si>
    <t>อาคารโรงนึ่งกลาง เป็นอาคาร คสล.1 ชั้น พื้นที่ใช้สอยประมาณ 160 ตารางเมตร</t>
  </si>
  <si>
    <t>6901/1</t>
  </si>
  <si>
    <t>อาคารพัสดุ เป็นอาคาร คสล.2 ชั้น พื้นที่ใช้สอยประมาณ 288 ตารางเมตร</t>
  </si>
  <si>
    <t>8914/2556</t>
  </si>
  <si>
    <t>อาคารบริการครัว อาหาร พัสดุ ซักฟอก นึ่งกลาง</t>
  </si>
  <si>
    <t>ยกเลิก ยังไม่มีแบบทดแทน
เดิม 420 วัน 8 งวด
** แบบนี้เคยปรับเป็นปีเดียวตอนงบ 62</t>
  </si>
  <si>
    <t>อาคารบริการครัว อาหาร พัสดุ ซักฟอก นึ่งกลาง เป็นอาคาร คสล.3 ชั้น พื้นที่ใช้สอยประมาณ 2,081 ตารางเมตร</t>
  </si>
  <si>
    <t>9041/1</t>
  </si>
  <si>
    <t>อาคารพักคนไข้ 8 ชั้น</t>
  </si>
  <si>
    <t>ยกเลิก ยังไม่มีแบบทดแทน</t>
  </si>
  <si>
    <t xml:space="preserve">อาคารพักคนไข้ 8 ชั้น เป็นอาคาร คสล.8 ชั้น พื้นที่ใช้สอยประมาณ 7,402 ตารางเมตร </t>
  </si>
  <si>
    <t>9128/2550</t>
  </si>
  <si>
    <t>อาคารผู้ป่วยใน 144 เตียง 7 ชั้น</t>
  </si>
  <si>
    <t>อาคารผู้ป่วยใน 144 เตียง 7 ชั้น เป็นอาคาร คสล.7 ชั้น พื้นที่ใช้สอยประมาณ 4,780 ตารางเมตร</t>
  </si>
  <si>
    <t>9128+9921</t>
  </si>
  <si>
    <t xml:space="preserve">อาคารผู้ป่วย 120 เตียง+หน่วยแพทย์แผนไทย </t>
  </si>
  <si>
    <t xml:space="preserve">อาคารผู้ป่วย 120 เตียง+หน่วยแพทย์แผนไทย เป็นอาคาร คสล.6 ชั้น พื้นที่ใช้สอยประมาณ 4,746 ตารางเมตร </t>
  </si>
  <si>
    <t>terra architect</t>
  </si>
  <si>
    <t>อาคารบริการ 4 ชั้น</t>
  </si>
  <si>
    <t xml:space="preserve">ยกเลิกตามหนังสือที่ สธ. 0703.01.04/208 ลว. 21 ก.ย. 61 </t>
  </si>
  <si>
    <t>อาคารบริการ 4 ชั้น เป็นอาคาร คสล.4 ชั้น พื้นที่ใช้สอยประมาณ 4,033 ตารางเมตร</t>
  </si>
  <si>
    <t>บ.คิมส์คอน</t>
  </si>
  <si>
    <t>อาคารพักแพทย์ พยาบาล เภสัชกร และทันตแพทย์ 8 ชั้น</t>
  </si>
  <si>
    <t>ยกเลิก ใช้แบบ 10949/10950 แทน
ตามหนังสือกรม สบส.ที่สธ 0703.01.04/35 ลว. 4 พ.ย.59</t>
  </si>
  <si>
    <t>อาคารพักแพทย์ พยาบาล เภสัชกร และทันตแพทย์ 8 ชั้น เป็นอาคาร คสล.8 ชั้น พื้นที่ใช้สอยประมาณ 6,911 ตารางเมตร</t>
  </si>
  <si>
    <t>แบบเอกชน</t>
  </si>
  <si>
    <t>อาคารสนับสนุนบริการ 8 ชั้น เป็นอาคาร คสล.8 ชั้น พื้นที่ใช้สอยประมาณ 8,985 ตารางเมตร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</si>
</sst>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_-* #,##0.00_-;\-* #,##0.00_-;_-* &quot;-&quot;??_-;_-@"/>
  </numFmts>
  <fonts count="26">
    <font>
      <sz val="11.0"/>
      <color rgb="FF000000"/>
      <name val="Tahoma"/>
    </font>
    <font>
      <sz val="18.0"/>
      <color theme="0"/>
      <name val="Sarabun"/>
    </font>
    <font>
      <sz val="18.0"/>
      <color theme="1"/>
      <name val="Sarabun"/>
    </font>
    <font>
      <b/>
      <u/>
      <sz val="24.0"/>
      <color theme="1"/>
      <name val="Sarabun"/>
    </font>
    <font>
      <b/>
      <sz val="18.0"/>
      <color rgb="FF000000"/>
      <name val="Angsana New"/>
    </font>
    <font>
      <sz val="18.0"/>
      <color rgb="FF000000"/>
      <name val="Sarabun"/>
    </font>
    <font>
      <sz val="18.0"/>
      <color rgb="FF000000"/>
      <name val="Angsana New"/>
    </font>
    <font>
      <b/>
      <sz val="18.0"/>
      <color rgb="FFFF0000"/>
      <name val="Sarabun"/>
    </font>
    <font>
      <b/>
      <sz val="28.0"/>
      <color rgb="FFFF0000"/>
      <name val="Angsana New"/>
    </font>
    <font/>
    <font>
      <b/>
      <sz val="18.0"/>
      <color rgb="FF000000"/>
      <name val="Sarabun"/>
    </font>
    <font>
      <i/>
      <sz val="18.0"/>
      <color rgb="FF000000"/>
      <name val="Sarabun"/>
    </font>
    <font>
      <b/>
      <u/>
      <sz val="20.0"/>
      <color theme="1"/>
      <name val="Sarabun"/>
    </font>
    <font>
      <i/>
      <sz val="18.0"/>
      <color rgb="FF000000"/>
      <name val="Angsana New"/>
    </font>
    <font>
      <b/>
      <sz val="18.0"/>
      <color rgb="FFFF0000"/>
      <name val="Angsana New"/>
    </font>
    <font>
      <b/>
      <sz val="18.0"/>
      <color theme="1"/>
      <name val="Sarabun"/>
    </font>
    <font>
      <b/>
      <u/>
      <sz val="18.0"/>
      <color rgb="FF000000"/>
      <name val="Sarabun"/>
    </font>
    <font>
      <b/>
      <u/>
      <sz val="20.0"/>
      <color rgb="FF000000"/>
      <name val="Angsana New"/>
    </font>
    <font>
      <sz val="22.0"/>
      <color rgb="FFFF0000"/>
      <name val="Sarabun"/>
    </font>
    <font>
      <strike/>
      <sz val="18.0"/>
      <color theme="1"/>
      <name val="Angsana New"/>
    </font>
    <font>
      <sz val="18.0"/>
      <color theme="1"/>
      <name val="Angsana New"/>
    </font>
    <font>
      <b/>
      <strike/>
      <sz val="18.0"/>
      <color theme="1"/>
      <name val="Angsana New"/>
    </font>
    <font>
      <b/>
      <sz val="24.0"/>
      <color rgb="FFFF0000"/>
      <name val="Sarabun"/>
    </font>
    <font>
      <sz val="18.0"/>
      <color theme="0"/>
      <name val="Angsana New"/>
    </font>
    <font>
      <sz val="18.0"/>
      <name val="Sarabun"/>
    </font>
    <font>
      <sz val="11.0"/>
      <color theme="0"/>
      <name val="Tahoma"/>
    </font>
  </fonts>
  <fills count="1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BFBFBF"/>
        <bgColor rgb="FFBFBFBF"/>
      </patternFill>
    </fill>
    <fill>
      <patternFill patternType="solid">
        <fgColor rgb="FFC55A11"/>
        <bgColor rgb="FFC55A11"/>
      </patternFill>
    </fill>
    <fill>
      <patternFill patternType="solid">
        <fgColor rgb="FFAEABAB"/>
        <bgColor rgb="FFAEABAB"/>
      </patternFill>
    </fill>
    <fill>
      <patternFill patternType="solid">
        <fgColor rgb="FFF4B083"/>
        <bgColor rgb="FFF4B083"/>
      </patternFill>
    </fill>
    <fill>
      <patternFill patternType="solid">
        <fgColor theme="5"/>
        <bgColor theme="5"/>
      </patternFill>
    </fill>
    <fill>
      <patternFill patternType="solid">
        <fgColor rgb="FF9CC2E5"/>
        <bgColor rgb="FF9CC2E5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rgb="FF00B0F0"/>
      </patternFill>
    </fill>
  </fills>
  <borders count="18">
    <border/>
    <border>
      <left/>
      <top/>
    </border>
    <border>
      <top/>
    </border>
    <border>
      <right/>
      <top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bottom/>
    </border>
    <border>
      <bottom/>
    </border>
    <border>
      <right/>
      <bottom/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8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shrinkToFit="0" wrapText="1"/>
    </xf>
    <xf borderId="0" fillId="0" fontId="4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5" numFmtId="164" xfId="0" applyAlignment="1" applyFont="1" applyNumberFormat="1">
      <alignment horizontal="center" vertical="top"/>
    </xf>
    <xf borderId="0" fillId="0" fontId="6" numFmtId="0" xfId="0" applyAlignment="1" applyFont="1">
      <alignment shrinkToFit="0" vertical="top" wrapText="1"/>
    </xf>
    <xf borderId="0" fillId="0" fontId="5" numFmtId="0" xfId="0" applyAlignment="1" applyFont="1">
      <alignment horizontal="center" vertical="top"/>
    </xf>
    <xf borderId="0" fillId="0" fontId="7" numFmtId="164" xfId="0" applyAlignment="1" applyFont="1" applyNumberFormat="1">
      <alignment horizontal="left" vertical="top"/>
    </xf>
    <xf borderId="1" fillId="2" fontId="8" numFmtId="0" xfId="0" applyAlignment="1" applyBorder="1" applyFill="1" applyFont="1">
      <alignment horizontal="center" shrinkToFit="0" vertical="top" wrapText="1"/>
    </xf>
    <xf borderId="2" fillId="0" fontId="9" numFmtId="0" xfId="0" applyBorder="1" applyFont="1"/>
    <xf borderId="3" fillId="0" fontId="9" numFmtId="0" xfId="0" applyBorder="1" applyFont="1"/>
    <xf borderId="0" fillId="0" fontId="0" numFmtId="0" xfId="0" applyFont="1"/>
    <xf borderId="0" fillId="0" fontId="6" numFmtId="0" xfId="0" applyAlignment="1" applyFont="1">
      <alignment horizontal="left"/>
    </xf>
    <xf borderId="0" fillId="0" fontId="6" numFmtId="0" xfId="0" applyAlignment="1" applyFont="1">
      <alignment vertical="top"/>
    </xf>
    <xf borderId="0" fillId="0" fontId="5" numFmtId="0" xfId="0" applyFont="1"/>
    <xf borderId="0" fillId="0" fontId="4" numFmtId="0" xfId="0" applyAlignment="1" applyFont="1">
      <alignment horizontal="right" vertical="top"/>
    </xf>
    <xf borderId="0" fillId="0" fontId="5" numFmtId="0" xfId="0" applyAlignment="1" applyFont="1">
      <alignment horizontal="left"/>
    </xf>
    <xf borderId="0" fillId="0" fontId="10" numFmtId="0" xfId="0" applyAlignment="1" applyFont="1">
      <alignment horizontal="right" vertical="top"/>
    </xf>
    <xf borderId="4" fillId="2" fontId="5" numFmtId="0" xfId="0" applyAlignment="1" applyBorder="1" applyFont="1">
      <alignment horizontal="left" vertical="top"/>
    </xf>
    <xf borderId="4" fillId="2" fontId="6" numFmtId="0" xfId="0" applyAlignment="1" applyBorder="1" applyFont="1">
      <alignment horizontal="left" vertical="top"/>
    </xf>
    <xf borderId="5" fillId="3" fontId="6" numFmtId="0" xfId="0" applyAlignment="1" applyBorder="1" applyFill="1" applyFont="1">
      <alignment horizontal="left" vertical="top"/>
    </xf>
    <xf borderId="5" fillId="3" fontId="6" numFmtId="0" xfId="0" applyBorder="1" applyFont="1"/>
    <xf borderId="5" fillId="3" fontId="5" numFmtId="0" xfId="0" applyAlignment="1" applyBorder="1" applyFont="1">
      <alignment horizontal="left" vertical="top"/>
    </xf>
    <xf borderId="5" fillId="3" fontId="5" numFmtId="0" xfId="0" applyBorder="1" applyFont="1"/>
    <xf borderId="4" fillId="3" fontId="5" numFmtId="0" xfId="0" applyBorder="1" applyFont="1"/>
    <xf borderId="0" fillId="0" fontId="11" numFmtId="0" xfId="0" applyAlignment="1" applyFont="1">
      <alignment horizontal="left" vertical="top"/>
    </xf>
    <xf borderId="0" fillId="0" fontId="5" numFmtId="0" xfId="0" applyAlignment="1" applyFont="1">
      <alignment horizontal="left" vertical="top"/>
    </xf>
    <xf borderId="4" fillId="3" fontId="6" numFmtId="0" xfId="0" applyBorder="1" applyFont="1"/>
    <xf borderId="0" fillId="0" fontId="12" numFmtId="0" xfId="0" applyAlignment="1" applyFont="1">
      <alignment vertical="center"/>
    </xf>
    <xf borderId="0" fillId="0" fontId="13" numFmtId="0" xfId="0" applyAlignment="1" applyFont="1">
      <alignment horizontal="left" vertical="top"/>
    </xf>
    <xf borderId="0" fillId="0" fontId="10" numFmtId="164" xfId="0" applyAlignment="1" applyFont="1" applyNumberFormat="1">
      <alignment horizontal="left" vertical="top"/>
    </xf>
    <xf borderId="0" fillId="0" fontId="6" numFmtId="0" xfId="0" applyAlignment="1" applyFont="1">
      <alignment horizontal="left" vertical="top"/>
    </xf>
    <xf borderId="0" fillId="0" fontId="6" numFmtId="0" xfId="0" applyFont="1"/>
    <xf borderId="0" fillId="0" fontId="5" numFmtId="0" xfId="0" applyAlignment="1" applyFont="1">
      <alignment vertical="top"/>
    </xf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horizontal="left" vertical="top"/>
    </xf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2" fontId="5" numFmtId="0" xfId="0" applyAlignment="1" applyBorder="1" applyFont="1">
      <alignment horizontal="left" vertical="top"/>
    </xf>
    <xf borderId="0" fillId="0" fontId="14" numFmtId="164" xfId="0" applyAlignment="1" applyFont="1" applyNumberFormat="1">
      <alignment horizontal="left" vertical="top"/>
    </xf>
    <xf borderId="9" fillId="2" fontId="5" numFmtId="0" xfId="0" applyAlignment="1" applyBorder="1" applyFont="1">
      <alignment horizontal="left"/>
    </xf>
    <xf borderId="9" fillId="2" fontId="5" numFmtId="0" xfId="0" applyBorder="1" applyFont="1"/>
    <xf borderId="9" fillId="2" fontId="6" numFmtId="0" xfId="0" applyAlignment="1" applyBorder="1" applyFont="1">
      <alignment horizontal="left" vertical="top"/>
    </xf>
    <xf borderId="4" fillId="2" fontId="5" numFmtId="0" xfId="0" applyAlignment="1" applyBorder="1" applyFont="1">
      <alignment horizontal="left"/>
    </xf>
    <xf borderId="9" fillId="2" fontId="6" numFmtId="0" xfId="0" applyAlignment="1" applyBorder="1" applyFont="1">
      <alignment horizontal="left"/>
    </xf>
    <xf borderId="9" fillId="2" fontId="5" numFmtId="164" xfId="0" applyAlignment="1" applyBorder="1" applyFont="1" applyNumberFormat="1">
      <alignment horizontal="left" vertical="top"/>
    </xf>
    <xf borderId="4" fillId="2" fontId="5" numFmtId="0" xfId="0" applyAlignment="1" applyBorder="1" applyFont="1">
      <alignment horizontal="right" vertical="top"/>
    </xf>
    <xf borderId="9" fillId="2" fontId="6" numFmtId="0" xfId="0" applyBorder="1" applyFont="1"/>
    <xf borderId="0" fillId="0" fontId="6" numFmtId="164" xfId="0" applyAlignment="1" applyFont="1" applyNumberFormat="1">
      <alignment horizontal="center" vertical="top"/>
    </xf>
    <xf borderId="0" fillId="0" fontId="6" numFmtId="0" xfId="0" applyAlignment="1" applyFont="1">
      <alignment horizontal="center" vertical="top"/>
    </xf>
    <xf borderId="0" fillId="0" fontId="10" numFmtId="0" xfId="0" applyAlignment="1" applyFont="1">
      <alignment shrinkToFit="0" vertical="top" wrapText="1"/>
    </xf>
    <xf borderId="4" fillId="2" fontId="6" numFmtId="0" xfId="0" applyAlignment="1" applyBorder="1" applyFont="1">
      <alignment horizontal="left"/>
    </xf>
    <xf borderId="0" fillId="0" fontId="10" numFmtId="0" xfId="0" applyAlignment="1" applyFont="1">
      <alignment vertical="top"/>
    </xf>
    <xf borderId="0" fillId="0" fontId="2" numFmtId="164" xfId="0" applyAlignment="1" applyFont="1" applyNumberFormat="1">
      <alignment horizontal="center" vertical="center"/>
    </xf>
    <xf borderId="9" fillId="2" fontId="6" numFmtId="164" xfId="0" applyAlignment="1" applyBorder="1" applyFont="1" applyNumberFormat="1">
      <alignment horizontal="left" vertical="top"/>
    </xf>
    <xf borderId="4" fillId="2" fontId="6" numFmtId="0" xfId="0" applyAlignment="1" applyBorder="1" applyFont="1">
      <alignment horizontal="right" vertical="top"/>
    </xf>
    <xf borderId="10" fillId="0" fontId="11" numFmtId="0" xfId="0" applyAlignment="1" applyBorder="1" applyFont="1">
      <alignment vertical="top"/>
    </xf>
    <xf borderId="4" fillId="4" fontId="6" numFmtId="0" xfId="0" applyAlignment="1" applyBorder="1" applyFill="1" applyFont="1">
      <alignment shrinkToFit="0" vertical="top" wrapText="1"/>
    </xf>
    <xf borderId="10" fillId="0" fontId="2" numFmtId="164" xfId="0" applyAlignment="1" applyBorder="1" applyFont="1" applyNumberFormat="1">
      <alignment horizontal="center" vertical="center"/>
    </xf>
    <xf borderId="4" fillId="2" fontId="6" numFmtId="0" xfId="0" applyBorder="1" applyFont="1"/>
    <xf borderId="5" fillId="5" fontId="10" numFmtId="0" xfId="0" applyAlignment="1" applyBorder="1" applyFill="1" applyFont="1">
      <alignment horizontal="center" vertical="top"/>
    </xf>
    <xf borderId="9" fillId="2" fontId="6" numFmtId="164" xfId="0" applyAlignment="1" applyBorder="1" applyFont="1" applyNumberFormat="1">
      <alignment horizontal="center" vertical="center"/>
    </xf>
    <xf borderId="5" fillId="5" fontId="15" numFmtId="0" xfId="0" applyAlignment="1" applyBorder="1" applyFont="1">
      <alignment horizontal="center" vertical="top"/>
    </xf>
    <xf borderId="4" fillId="2" fontId="4" numFmtId="0" xfId="0" applyAlignment="1" applyBorder="1" applyFont="1">
      <alignment shrinkToFit="0" vertical="top" wrapText="1"/>
    </xf>
    <xf borderId="5" fillId="6" fontId="10" numFmtId="0" xfId="0" applyAlignment="1" applyBorder="1" applyFill="1" applyFont="1">
      <alignment horizontal="center" shrinkToFit="0" vertical="top" wrapText="1"/>
    </xf>
    <xf borderId="4" fillId="7" fontId="6" numFmtId="0" xfId="0" applyAlignment="1" applyBorder="1" applyFill="1" applyFont="1">
      <alignment shrinkToFit="0" vertical="top" wrapText="1"/>
    </xf>
    <xf borderId="5" fillId="6" fontId="10" numFmtId="164" xfId="0" applyAlignment="1" applyBorder="1" applyFont="1" applyNumberFormat="1">
      <alignment horizontal="center" shrinkToFit="0" vertical="top" wrapText="1"/>
    </xf>
    <xf borderId="0" fillId="0" fontId="6" numFmtId="0" xfId="0" applyAlignment="1" applyFont="1">
      <alignment horizontal="center" shrinkToFit="0" vertical="top" wrapText="1"/>
    </xf>
    <xf borderId="11" fillId="6" fontId="10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shrinkToFit="0" vertical="top" wrapText="1"/>
    </xf>
    <xf borderId="5" fillId="6" fontId="16" numFmtId="0" xfId="0" applyAlignment="1" applyBorder="1" applyFont="1">
      <alignment horizontal="center" shrinkToFit="0" vertical="top" wrapText="1"/>
    </xf>
    <xf borderId="10" fillId="0" fontId="6" numFmtId="164" xfId="0" applyAlignment="1" applyBorder="1" applyFont="1" applyNumberFormat="1">
      <alignment horizontal="center" vertical="center"/>
    </xf>
    <xf borderId="12" fillId="6" fontId="2" numFmtId="0" xfId="0" applyAlignment="1" applyBorder="1" applyFont="1">
      <alignment horizontal="center" shrinkToFit="0" vertical="top" wrapText="1"/>
    </xf>
    <xf borderId="5" fillId="5" fontId="10" numFmtId="0" xfId="0" applyAlignment="1" applyBorder="1" applyFont="1">
      <alignment horizontal="center" shrinkToFit="0" vertical="top" wrapText="1"/>
    </xf>
    <xf borderId="4" fillId="6" fontId="5" numFmtId="0" xfId="0" applyBorder="1" applyFont="1"/>
    <xf borderId="4" fillId="8" fontId="6" numFmtId="0" xfId="0" applyAlignment="1" applyBorder="1" applyFill="1" applyFont="1">
      <alignment shrinkToFit="0" vertical="top" wrapText="1"/>
    </xf>
    <xf borderId="5" fillId="9" fontId="4" numFmtId="0" xfId="0" applyAlignment="1" applyBorder="1" applyFill="1" applyFont="1">
      <alignment horizontal="center" vertical="top"/>
    </xf>
    <xf borderId="5" fillId="0" fontId="1" numFmtId="0" xfId="0" applyAlignment="1" applyBorder="1" applyFont="1">
      <alignment horizontal="center" vertical="top"/>
    </xf>
    <xf borderId="5" fillId="9" fontId="4" numFmtId="0" xfId="0" applyAlignment="1" applyBorder="1" applyFont="1">
      <alignment horizontal="center" shrinkToFit="0" vertical="top" wrapText="1"/>
    </xf>
    <xf borderId="5" fillId="0" fontId="2" numFmtId="0" xfId="0" applyAlignment="1" applyBorder="1" applyFont="1">
      <alignment horizontal="center" vertical="top"/>
    </xf>
    <xf borderId="5" fillId="9" fontId="4" numFmtId="164" xfId="0" applyAlignment="1" applyBorder="1" applyFont="1" applyNumberFormat="1">
      <alignment horizontal="center" shrinkToFit="0" vertical="top" wrapText="1"/>
    </xf>
    <xf borderId="5" fillId="0" fontId="15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shrinkToFit="0" vertical="top" wrapText="1"/>
    </xf>
    <xf borderId="5" fillId="0" fontId="5" numFmtId="0" xfId="0" applyAlignment="1" applyBorder="1" applyFont="1">
      <alignment shrinkToFit="0" vertical="top" wrapText="1"/>
    </xf>
    <xf borderId="11" fillId="9" fontId="4" numFmtId="0" xfId="0" applyAlignment="1" applyBorder="1" applyFont="1">
      <alignment horizontal="center" shrinkToFit="0" vertical="top" wrapText="1"/>
    </xf>
    <xf borderId="5" fillId="0" fontId="2" numFmtId="164" xfId="0" applyAlignment="1" applyBorder="1" applyFont="1" applyNumberFormat="1">
      <alignment horizontal="right" shrinkToFit="0" vertical="top" wrapText="1"/>
    </xf>
    <xf borderId="5" fillId="9" fontId="17" numFmtId="0" xfId="0" applyAlignment="1" applyBorder="1" applyFont="1">
      <alignment horizontal="center" shrinkToFit="0" vertical="top" wrapText="1"/>
    </xf>
    <xf borderId="5" fillId="0" fontId="2" numFmtId="164" xfId="0" applyAlignment="1" applyBorder="1" applyFont="1" applyNumberFormat="1">
      <alignment horizontal="right" vertical="top"/>
    </xf>
    <xf borderId="5" fillId="0" fontId="2" numFmtId="0" xfId="0" applyAlignment="1" applyBorder="1" applyFont="1">
      <alignment horizontal="right" vertical="top"/>
    </xf>
    <xf borderId="12" fillId="9" fontId="6" numFmtId="0" xfId="0" applyAlignment="1" applyBorder="1" applyFont="1">
      <alignment horizontal="center" shrinkToFit="0" vertical="top" wrapText="1"/>
    </xf>
    <xf borderId="4" fillId="9" fontId="6" numFmtId="0" xfId="0" applyBorder="1" applyFont="1"/>
    <xf borderId="13" fillId="0" fontId="5" numFmtId="164" xfId="0" applyAlignment="1" applyBorder="1" applyFont="1" applyNumberFormat="1">
      <alignment horizontal="center" vertical="top"/>
    </xf>
    <xf borderId="5" fillId="10" fontId="2" numFmtId="0" xfId="0" applyAlignment="1" applyBorder="1" applyFill="1" applyFont="1">
      <alignment horizontal="center" vertical="top"/>
    </xf>
    <xf borderId="14" fillId="0" fontId="2" numFmtId="0" xfId="0" applyAlignment="1" applyBorder="1" applyFont="1">
      <alignment shrinkToFit="0" vertical="top" wrapText="1"/>
    </xf>
    <xf borderId="5" fillId="11" fontId="10" numFmtId="0" xfId="0" applyAlignment="1" applyBorder="1" applyFill="1" applyFont="1">
      <alignment horizontal="left" shrinkToFit="0" vertical="top" wrapText="1"/>
    </xf>
    <xf borderId="5" fillId="12" fontId="5" numFmtId="0" xfId="0" applyAlignment="1" applyBorder="1" applyFill="1" applyFont="1">
      <alignment shrinkToFit="0" vertical="top" wrapText="1"/>
    </xf>
    <xf borderId="5" fillId="12" fontId="5" numFmtId="0" xfId="0" applyAlignment="1" applyBorder="1" applyFont="1">
      <alignment horizontal="center" shrinkToFit="0" vertical="top" wrapText="1"/>
    </xf>
    <xf borderId="5" fillId="0" fontId="5" numFmtId="0" xfId="0" applyAlignment="1" applyBorder="1" applyFont="1">
      <alignment vertical="top"/>
    </xf>
    <xf borderId="5" fillId="0" fontId="2" numFmtId="164" xfId="0" applyAlignment="1" applyBorder="1" applyFont="1" applyNumberFormat="1">
      <alignment horizontal="center" vertical="top"/>
    </xf>
    <xf borderId="5" fillId="0" fontId="5" numFmtId="164" xfId="0" applyAlignment="1" applyBorder="1" applyFont="1" applyNumberFormat="1">
      <alignment horizontal="center" vertical="top"/>
    </xf>
    <xf borderId="4" fillId="9" fontId="0" numFmtId="0" xfId="0" applyBorder="1" applyFont="1"/>
    <xf borderId="5" fillId="0" fontId="5" numFmtId="164" xfId="0" applyAlignment="1" applyBorder="1" applyFont="1" applyNumberFormat="1">
      <alignment horizontal="right" vertical="top"/>
    </xf>
    <xf borderId="5" fillId="0" fontId="2" numFmtId="0" xfId="0" applyAlignment="1" applyBorder="1" applyFont="1">
      <alignment horizontal="center" shrinkToFit="0" vertical="top" wrapText="1"/>
    </xf>
    <xf borderId="5" fillId="12" fontId="5" numFmtId="164" xfId="0" applyAlignment="1" applyBorder="1" applyFont="1" applyNumberFormat="1">
      <alignment horizontal="center" vertical="top"/>
    </xf>
    <xf borderId="5" fillId="12" fontId="5" numFmtId="164" xfId="0" applyAlignment="1" applyBorder="1" applyFont="1" applyNumberFormat="1">
      <alignment vertical="top"/>
    </xf>
    <xf borderId="14" fillId="0" fontId="2" numFmtId="164" xfId="0" applyAlignment="1" applyBorder="1" applyFont="1" applyNumberFormat="1">
      <alignment shrinkToFit="0" vertical="top" wrapText="1"/>
    </xf>
    <xf borderId="5" fillId="0" fontId="2" numFmtId="3" xfId="0" applyAlignment="1" applyBorder="1" applyFont="1" applyNumberFormat="1">
      <alignment horizontal="center" vertical="top"/>
    </xf>
    <xf borderId="5" fillId="0" fontId="18" numFmtId="0" xfId="0" applyAlignment="1" applyBorder="1" applyFont="1">
      <alignment shrinkToFit="0" vertical="top" wrapText="1"/>
    </xf>
    <xf borderId="13" fillId="0" fontId="2" numFmtId="0" xfId="0" applyAlignment="1" applyBorder="1" applyFont="1">
      <alignment horizontal="center" vertical="top"/>
    </xf>
    <xf borderId="5" fillId="0" fontId="5" numFmtId="164" xfId="0" applyAlignment="1" applyBorder="1" applyFont="1" applyNumberFormat="1">
      <alignment vertical="top"/>
    </xf>
    <xf borderId="14" fillId="0" fontId="18" numFmtId="0" xfId="0" applyAlignment="1" applyBorder="1" applyFont="1">
      <alignment shrinkToFit="0" vertical="top" wrapText="1"/>
    </xf>
    <xf borderId="5" fillId="0" fontId="19" numFmtId="0" xfId="0" applyAlignment="1" applyBorder="1" applyFont="1">
      <alignment horizontal="center" vertical="top"/>
    </xf>
    <xf borderId="15" fillId="0" fontId="2" numFmtId="0" xfId="0" applyAlignment="1" applyBorder="1" applyFont="1">
      <alignment shrinkToFit="0" vertical="top" wrapText="1"/>
    </xf>
    <xf borderId="5" fillId="13" fontId="5" numFmtId="164" xfId="0" applyAlignment="1" applyBorder="1" applyFill="1" applyFont="1" applyNumberFormat="1">
      <alignment horizontal="center" vertical="top"/>
    </xf>
    <xf borderId="5" fillId="0" fontId="2" numFmtId="0" xfId="0" applyAlignment="1" applyBorder="1" applyFont="1">
      <alignment horizontal="left" shrinkToFit="0" vertical="top" wrapText="1"/>
    </xf>
    <xf borderId="5" fillId="12" fontId="5" numFmtId="164" xfId="0" applyAlignment="1" applyBorder="1" applyFont="1" applyNumberFormat="1">
      <alignment shrinkToFit="0" vertical="top" wrapText="1"/>
    </xf>
    <xf borderId="5" fillId="0" fontId="15" numFmtId="164" xfId="0" applyAlignment="1" applyBorder="1" applyFont="1" applyNumberFormat="1">
      <alignment horizontal="center" vertical="top"/>
    </xf>
    <xf borderId="13" fillId="0" fontId="5" numFmtId="164" xfId="0" applyAlignment="1" applyBorder="1" applyFont="1" applyNumberFormat="1">
      <alignment horizontal="center" readingOrder="0" vertical="top"/>
    </xf>
    <xf borderId="5" fillId="0" fontId="2" numFmtId="165" xfId="0" applyAlignment="1" applyBorder="1" applyFont="1" applyNumberForma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14" fillId="0" fontId="18" numFmtId="164" xfId="0" applyAlignment="1" applyBorder="1" applyFont="1" applyNumberFormat="1">
      <alignment shrinkToFit="0" vertical="top" wrapText="1"/>
    </xf>
    <xf borderId="5" fillId="0" fontId="10" numFmtId="0" xfId="0" applyAlignment="1" applyBorder="1" applyFont="1">
      <alignment horizontal="left" shrinkToFit="0" vertical="top" wrapText="1"/>
    </xf>
    <xf borderId="5" fillId="7" fontId="1" numFmtId="0" xfId="0" applyAlignment="1" applyBorder="1" applyFont="1">
      <alignment vertical="top"/>
    </xf>
    <xf borderId="5" fillId="7" fontId="2" numFmtId="0" xfId="0" applyAlignment="1" applyBorder="1" applyFont="1">
      <alignment vertical="top"/>
    </xf>
    <xf borderId="5" fillId="0" fontId="5" numFmtId="164" xfId="0" applyAlignment="1" applyBorder="1" applyFont="1" applyNumberFormat="1">
      <alignment horizontal="right" shrinkToFit="0" vertical="top" wrapText="1"/>
    </xf>
    <xf borderId="5" fillId="0" fontId="5" numFmtId="0" xfId="0" applyAlignment="1" applyBorder="1" applyFont="1">
      <alignment horizontal="right" vertical="top"/>
    </xf>
    <xf borderId="5" fillId="0" fontId="2" numFmtId="164" xfId="0" applyAlignment="1" applyBorder="1" applyFont="1" applyNumberFormat="1">
      <alignment vertical="top"/>
    </xf>
    <xf borderId="5" fillId="0" fontId="2" numFmtId="164" xfId="0" applyAlignment="1" applyBorder="1" applyFont="1" applyNumberFormat="1">
      <alignment shrinkToFit="0" vertical="top" wrapText="1"/>
    </xf>
    <xf borderId="5" fillId="0" fontId="20" numFmtId="0" xfId="0" applyAlignment="1" applyBorder="1" applyFont="1">
      <alignment horizontal="center" vertical="top"/>
    </xf>
    <xf borderId="5" fillId="0" fontId="21" numFmtId="0" xfId="0" applyAlignment="1" applyBorder="1" applyFont="1">
      <alignment horizontal="left" shrinkToFit="0" vertical="top" wrapText="1"/>
    </xf>
    <xf borderId="5" fillId="0" fontId="19" numFmtId="0" xfId="0" applyAlignment="1" applyBorder="1" applyFont="1">
      <alignment shrinkToFit="0" vertical="top" wrapText="1"/>
    </xf>
    <xf borderId="5" fillId="0" fontId="19" numFmtId="0" xfId="0" applyAlignment="1" applyBorder="1" applyFont="1">
      <alignment horizontal="center" shrinkToFit="0" vertical="top" wrapText="1"/>
    </xf>
    <xf borderId="5" fillId="0" fontId="19" numFmtId="164" xfId="0" applyAlignment="1" applyBorder="1" applyFont="1" applyNumberFormat="1">
      <alignment horizontal="center" vertical="top"/>
    </xf>
    <xf borderId="13" fillId="0" fontId="19" numFmtId="0" xfId="0" applyAlignment="1" applyBorder="1" applyFont="1">
      <alignment horizontal="center" vertical="top"/>
    </xf>
    <xf borderId="5" fillId="0" fontId="20" numFmtId="0" xfId="0" applyAlignment="1" applyBorder="1" applyFont="1">
      <alignment shrinkToFit="0" vertical="top" wrapText="1"/>
    </xf>
    <xf borderId="14" fillId="0" fontId="20" numFmtId="0" xfId="0" applyAlignment="1" applyBorder="1" applyFont="1">
      <alignment shrinkToFit="0" vertical="top" wrapText="1"/>
    </xf>
    <xf borderId="5" fillId="11" fontId="15" numFmtId="0" xfId="0" applyAlignment="1" applyBorder="1" applyFont="1">
      <alignment horizontal="left" shrinkToFit="0" vertical="top" wrapText="1"/>
    </xf>
    <xf borderId="5" fillId="12" fontId="2" numFmtId="0" xfId="0" applyAlignment="1" applyBorder="1" applyFont="1">
      <alignment horizontal="center" vertical="top"/>
    </xf>
    <xf borderId="5" fillId="9" fontId="15" numFmtId="0" xfId="0" applyAlignment="1" applyBorder="1" applyFont="1">
      <alignment horizontal="left" shrinkToFit="0" vertical="top" wrapText="1"/>
    </xf>
    <xf borderId="5" fillId="12" fontId="2" numFmtId="0" xfId="0" applyAlignment="1" applyBorder="1" applyFont="1">
      <alignment shrinkToFit="0" vertical="top" wrapText="1"/>
    </xf>
    <xf borderId="5" fillId="12" fontId="2" numFmtId="0" xfId="0" applyAlignment="1" applyBorder="1" applyFont="1">
      <alignment horizontal="center" shrinkToFit="0" vertical="top" wrapText="1"/>
    </xf>
    <xf borderId="5" fillId="12" fontId="2" numFmtId="164" xfId="0" applyAlignment="1" applyBorder="1" applyFont="1" applyNumberFormat="1">
      <alignment horizontal="center" vertical="top"/>
    </xf>
    <xf borderId="11" fillId="12" fontId="2" numFmtId="0" xfId="0" applyAlignment="1" applyBorder="1" applyFont="1">
      <alignment horizontal="center" vertical="top"/>
    </xf>
    <xf borderId="5" fillId="0" fontId="22" numFmtId="0" xfId="0" applyAlignment="1" applyBorder="1" applyFont="1">
      <alignment shrinkToFit="0" vertical="top" wrapText="1"/>
    </xf>
    <xf borderId="13" fillId="0" fontId="20" numFmtId="0" xfId="0" applyAlignment="1" applyBorder="1" applyFont="1">
      <alignment horizontal="center" vertical="top"/>
    </xf>
    <xf borderId="5" fillId="0" fontId="6" numFmtId="0" xfId="0" applyAlignment="1" applyBorder="1" applyFont="1">
      <alignment vertical="top"/>
    </xf>
    <xf borderId="5" fillId="0" fontId="2" numFmtId="0" xfId="0" applyAlignment="1" applyBorder="1" applyFont="1">
      <alignment horizontal="right" shrinkToFit="0" vertical="top" wrapText="1"/>
    </xf>
    <xf borderId="0" fillId="0" fontId="23" numFmtId="0" xfId="0" applyAlignment="1" applyFont="1">
      <alignment vertical="top"/>
    </xf>
    <xf borderId="13" fillId="0" fontId="24" numFmtId="0" xfId="0" applyAlignment="1" applyBorder="1" applyFont="1">
      <alignment horizontal="center" vertical="top"/>
    </xf>
    <xf borderId="13" fillId="0" fontId="5" numFmtId="164" xfId="0" applyAlignment="1" applyBorder="1" applyFont="1" applyNumberFormat="1">
      <alignment horizontal="center" shrinkToFit="0" vertical="top" wrapText="1"/>
    </xf>
    <xf borderId="5" fillId="0" fontId="2" numFmtId="164" xfId="0" applyAlignment="1" applyBorder="1" applyFont="1" applyNumberForma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5" numFmtId="2" xfId="0" applyAlignment="1" applyFont="1" applyNumberFormat="1">
      <alignment vertical="top"/>
    </xf>
    <xf borderId="5" fillId="0" fontId="7" numFmtId="0" xfId="0" applyAlignment="1" applyBorder="1" applyFont="1">
      <alignment shrinkToFit="0" vertical="top" wrapText="1"/>
    </xf>
    <xf borderId="5" fillId="0" fontId="10" numFmtId="0" xfId="0" applyAlignment="1" applyBorder="1" applyFont="1">
      <alignment shrinkToFit="0" vertical="top" wrapText="1"/>
    </xf>
    <xf borderId="5" fillId="0" fontId="1" numFmtId="0" xfId="0" applyAlignment="1" applyBorder="1" applyFont="1">
      <alignment vertical="top"/>
    </xf>
    <xf borderId="5" fillId="0" fontId="2" numFmtId="0" xfId="0" applyAlignment="1" applyBorder="1" applyFont="1">
      <alignment vertical="top"/>
    </xf>
    <xf borderId="5" fillId="0" fontId="5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right" shrinkToFit="0" vertical="top" wrapText="1"/>
    </xf>
    <xf borderId="0" fillId="0" fontId="23" numFmtId="0" xfId="0" applyFont="1"/>
    <xf borderId="0" fillId="0" fontId="4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horizontal="center"/>
    </xf>
    <xf borderId="0" fillId="0" fontId="25" numFmtId="0" xfId="0" applyFont="1"/>
    <xf borderId="5" fillId="4" fontId="1" numFmtId="0" xfId="0" applyAlignment="1" applyBorder="1" applyFont="1">
      <alignment vertical="top"/>
    </xf>
    <xf borderId="5" fillId="4" fontId="2" numFmtId="0" xfId="0" applyAlignment="1" applyBorder="1" applyFont="1">
      <alignment vertical="top"/>
    </xf>
    <xf borderId="5" fillId="0" fontId="5" numFmtId="0" xfId="0" applyAlignment="1" applyBorder="1" applyFont="1">
      <alignment horizontal="left" shrinkToFit="0" vertical="top" wrapText="1"/>
    </xf>
    <xf borderId="16" fillId="0" fontId="5" numFmtId="0" xfId="0" applyAlignment="1" applyBorder="1" applyFont="1">
      <alignment shrinkToFit="0" vertical="top" wrapText="1"/>
    </xf>
    <xf borderId="17" fillId="0" fontId="5" numFmtId="164" xfId="0" applyAlignment="1" applyBorder="1" applyFont="1" applyNumberFormat="1">
      <alignment horizontal="center" vertical="top"/>
    </xf>
    <xf borderId="13" fillId="0" fontId="2" numFmtId="164" xfId="0" applyAlignment="1" applyBorder="1" applyFont="1" applyNumberFormat="1">
      <alignment horizontal="center" vertical="top"/>
    </xf>
    <xf borderId="5" fillId="0" fontId="6" numFmtId="0" xfId="0" applyBorder="1" applyFont="1"/>
    <xf borderId="16" fillId="0" fontId="5" numFmtId="164" xfId="0" applyAlignment="1" applyBorder="1" applyFont="1" applyNumberFormat="1">
      <alignment horizontal="center" vertical="top"/>
    </xf>
    <xf borderId="14" fillId="0" fontId="2" numFmtId="164" xfId="0" applyAlignment="1" applyBorder="1" applyFont="1" applyNumberFormat="1">
      <alignment horizontal="center" vertical="top"/>
    </xf>
    <xf borderId="0" fillId="0" fontId="15" numFmtId="0" xfId="0" applyFont="1"/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10" numFmtId="0" xfId="0" applyAlignment="1" applyFont="1">
      <alignment shrinkToFit="0" wrapText="1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 fitToPage="1"/>
  </sheetPr>
  <sheetViews>
    <sheetView workbookViewId="0">
      <pane xSplit="10.0" topLeftCell="K1" activePane="topRight" state="frozen"/>
      <selection activeCell="L2" sqref="L2" pane="topRight"/>
    </sheetView>
  </sheetViews>
  <sheetFormatPr customHeight="1" defaultColWidth="12.63" defaultRowHeight="15.0"/>
  <cols>
    <col customWidth="1" hidden="1" min="1" max="2" width="10.5"/>
    <col customWidth="1" min="3" max="3" width="6.75"/>
    <col customWidth="1" min="4" max="4" width="11.63"/>
    <col customWidth="1" min="5" max="5" width="23.63"/>
    <col customWidth="1" min="6" max="6" width="27.88"/>
    <col customWidth="1" min="7" max="7" width="8.75"/>
    <col customWidth="1" min="8" max="8" width="7.75"/>
    <col customWidth="1" min="9" max="9" width="9.25"/>
    <col customWidth="1" min="10" max="10" width="7.0"/>
    <col customWidth="1" min="11" max="11" width="16.5"/>
    <col customWidth="1" min="12" max="12" width="20.25"/>
    <col customWidth="1" min="13" max="13" width="18.0"/>
    <col customWidth="1" min="14" max="14" width="16.5"/>
    <col customWidth="1" min="15" max="15" width="8.38"/>
    <col customWidth="1" min="16" max="16" width="8.0"/>
    <col customWidth="1" min="17" max="17" width="13.0"/>
    <col customWidth="1" min="18" max="18" width="10.13"/>
    <col customWidth="1" hidden="1" min="19" max="19" width="28.63"/>
    <col customWidth="1" hidden="1" min="20" max="20" width="32.25"/>
    <col customWidth="1" min="21" max="21" width="17.75"/>
    <col customWidth="1" min="22" max="22" width="11.0"/>
    <col customWidth="1" hidden="1" min="23" max="23" width="27.88"/>
    <col customWidth="1" hidden="1" min="24" max="24" width="13.88"/>
    <col customWidth="1" hidden="1" min="25" max="25" width="6.88"/>
    <col customWidth="1" hidden="1" min="26" max="26" width="5.75"/>
    <col customWidth="1" hidden="1" min="27" max="40" width="9.63"/>
    <col customWidth="1" min="41" max="45" width="9.63"/>
  </cols>
  <sheetData>
    <row r="1" ht="35.25" customHeight="1">
      <c r="A1" s="1"/>
      <c r="B1" s="2"/>
      <c r="C1" s="3" t="s">
        <v>1</v>
      </c>
      <c r="D1" s="5"/>
      <c r="E1" s="7"/>
      <c r="F1" s="7"/>
      <c r="G1" s="7"/>
      <c r="H1" s="8"/>
      <c r="I1" s="9"/>
      <c r="J1" s="11"/>
      <c r="K1" s="12"/>
      <c r="L1" s="9"/>
      <c r="M1" s="9"/>
      <c r="N1" s="19"/>
      <c r="O1" s="19"/>
      <c r="P1" s="19"/>
      <c r="Q1" s="19"/>
      <c r="R1" s="19"/>
      <c r="S1" s="19"/>
      <c r="T1" s="19"/>
      <c r="U1" s="2"/>
      <c r="V1" s="21"/>
      <c r="W1" s="7"/>
      <c r="X1" s="19"/>
      <c r="Y1" s="19"/>
      <c r="Z1" s="19"/>
      <c r="AA1" s="22" t="s">
        <v>3</v>
      </c>
      <c r="AB1" s="23" t="s">
        <v>5</v>
      </c>
      <c r="AC1" s="27"/>
      <c r="AD1" s="28"/>
      <c r="AE1" s="29"/>
      <c r="AF1" s="30" t="s">
        <v>6</v>
      </c>
      <c r="AG1" s="31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</row>
    <row r="2">
      <c r="A2" s="1"/>
      <c r="B2" s="2"/>
      <c r="C2" s="33" t="s">
        <v>7</v>
      </c>
      <c r="D2" s="5"/>
      <c r="E2" s="7"/>
      <c r="F2" s="35"/>
      <c r="G2" s="19"/>
      <c r="H2" s="8"/>
      <c r="I2" s="9"/>
      <c r="J2" s="11"/>
      <c r="K2" s="12"/>
      <c r="L2" s="19"/>
      <c r="M2" s="9"/>
      <c r="N2" s="38"/>
      <c r="O2" s="19"/>
      <c r="P2" s="19"/>
      <c r="Q2" s="19"/>
      <c r="R2" s="19"/>
      <c r="S2" s="19"/>
      <c r="T2" s="19"/>
      <c r="U2" s="2"/>
      <c r="V2" s="21"/>
      <c r="W2" s="35"/>
      <c r="X2" s="19"/>
      <c r="Y2" s="19"/>
      <c r="Z2" s="19"/>
      <c r="AA2" s="12"/>
      <c r="AB2" s="23" t="s">
        <v>9</v>
      </c>
      <c r="AC2" s="44" t="str">
        <f>VLOOKUP(AC1,D8:V121,2,FALSE)</f>
        <v>#N/A</v>
      </c>
      <c r="AD2" s="46"/>
      <c r="AE2" s="46"/>
      <c r="AF2" s="47"/>
      <c r="AG2" s="31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</row>
    <row r="3" ht="35.25" hidden="1" customHeight="1">
      <c r="A3" s="19"/>
      <c r="B3" s="2"/>
      <c r="C3" s="5"/>
      <c r="D3" s="5"/>
      <c r="E3" s="7"/>
      <c r="F3" s="19"/>
      <c r="G3" s="19"/>
      <c r="H3" s="19"/>
      <c r="I3" s="9"/>
      <c r="J3" s="11"/>
      <c r="K3" s="12"/>
      <c r="L3" s="19"/>
      <c r="M3" s="9"/>
      <c r="N3" s="38"/>
      <c r="O3" s="19"/>
      <c r="P3" s="19"/>
      <c r="Q3" s="19"/>
      <c r="R3" s="19"/>
      <c r="S3" s="19"/>
      <c r="T3" s="19"/>
      <c r="U3" s="2"/>
      <c r="V3" s="49" t="s">
        <v>10</v>
      </c>
      <c r="W3" s="7"/>
      <c r="X3" s="19"/>
      <c r="Y3" s="19"/>
      <c r="Z3" s="19"/>
      <c r="AA3" s="12"/>
      <c r="AB3" s="23" t="s">
        <v>11</v>
      </c>
      <c r="AC3" s="51" t="str">
        <f>VLOOKUP(AC1,D8:V121,13,FALSE)</f>
        <v>#N/A</v>
      </c>
      <c r="AD3" s="49" t="s">
        <v>12</v>
      </c>
      <c r="AE3" s="49"/>
      <c r="AF3" s="52" t="s">
        <v>13</v>
      </c>
      <c r="AG3" s="51" t="str">
        <f>VLOOKUP(AC1,D8:V121,14,FALSE)</f>
        <v>#N/A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</row>
    <row r="4" ht="35.25" customHeight="1">
      <c r="A4" s="19"/>
      <c r="B4" s="2"/>
      <c r="C4" s="2"/>
      <c r="D4" s="38"/>
      <c r="E4" s="19"/>
      <c r="F4" s="19"/>
      <c r="G4" s="7"/>
      <c r="H4" s="8"/>
      <c r="I4" s="9"/>
      <c r="J4" s="11"/>
      <c r="K4" s="12"/>
      <c r="L4" s="38" t="s">
        <v>14</v>
      </c>
      <c r="M4" s="9"/>
      <c r="N4" s="11"/>
      <c r="O4" s="31"/>
      <c r="P4" s="19"/>
      <c r="Q4" s="19"/>
      <c r="R4" s="56"/>
      <c r="S4" s="56"/>
      <c r="T4" s="58" t="s">
        <v>15</v>
      </c>
      <c r="U4" s="59"/>
      <c r="V4" s="38"/>
      <c r="W4" s="7"/>
      <c r="X4" s="12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</row>
    <row r="5" ht="35.25" customHeight="1">
      <c r="A5" s="19"/>
      <c r="B5" s="2"/>
      <c r="C5" s="7"/>
      <c r="D5" s="38"/>
      <c r="E5" s="19"/>
      <c r="F5" s="19"/>
      <c r="G5" s="7"/>
      <c r="H5" s="8"/>
      <c r="I5" s="9"/>
      <c r="J5" s="11"/>
      <c r="K5" s="12"/>
      <c r="L5" s="38" t="s">
        <v>16</v>
      </c>
      <c r="M5" s="9"/>
      <c r="N5" s="11"/>
      <c r="O5" s="31"/>
      <c r="P5" s="19"/>
      <c r="Q5" s="19"/>
      <c r="R5" s="56"/>
      <c r="S5" s="56"/>
      <c r="T5" s="58"/>
      <c r="U5" s="59"/>
      <c r="V5" s="38"/>
      <c r="W5" s="7"/>
      <c r="X5" s="12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</row>
    <row r="6" ht="35.25" customHeight="1">
      <c r="A6" s="19"/>
      <c r="B6" s="2"/>
      <c r="C6" s="7"/>
      <c r="D6" s="38"/>
      <c r="E6" s="62"/>
      <c r="F6" s="62"/>
      <c r="G6" s="62"/>
      <c r="H6" s="62"/>
      <c r="I6" s="62"/>
      <c r="J6" s="62"/>
      <c r="K6" s="62"/>
      <c r="L6" s="38" t="s">
        <v>17</v>
      </c>
      <c r="M6" s="62"/>
      <c r="N6" s="62"/>
      <c r="O6" s="62"/>
      <c r="P6" s="62"/>
      <c r="Q6" s="62"/>
      <c r="R6" s="56"/>
      <c r="S6" s="56"/>
      <c r="T6" s="58"/>
      <c r="U6" s="64"/>
      <c r="V6" s="38"/>
      <c r="W6" s="7"/>
      <c r="X6" s="12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</row>
    <row r="7" ht="85.5" customHeight="1">
      <c r="A7" s="66" t="s">
        <v>22</v>
      </c>
      <c r="B7" s="68"/>
      <c r="C7" s="70" t="s">
        <v>22</v>
      </c>
      <c r="D7" s="70" t="s">
        <v>24</v>
      </c>
      <c r="E7" s="70" t="s">
        <v>25</v>
      </c>
      <c r="F7" s="70" t="s">
        <v>26</v>
      </c>
      <c r="G7" s="70" t="s">
        <v>27</v>
      </c>
      <c r="H7" s="70" t="s">
        <v>28</v>
      </c>
      <c r="I7" s="72" t="s">
        <v>29</v>
      </c>
      <c r="J7" s="70" t="s">
        <v>31</v>
      </c>
      <c r="K7" s="72" t="s">
        <v>32</v>
      </c>
      <c r="L7" s="72" t="s">
        <v>33</v>
      </c>
      <c r="M7" s="72" t="s">
        <v>34</v>
      </c>
      <c r="N7" s="72" t="s">
        <v>35</v>
      </c>
      <c r="O7" s="70" t="s">
        <v>36</v>
      </c>
      <c r="P7" s="70" t="s">
        <v>13</v>
      </c>
      <c r="Q7" s="74" t="s">
        <v>37</v>
      </c>
      <c r="R7" s="70" t="s">
        <v>38</v>
      </c>
      <c r="S7" s="76" t="s">
        <v>39</v>
      </c>
      <c r="T7" s="70" t="s">
        <v>40</v>
      </c>
      <c r="U7" s="78" t="s">
        <v>41</v>
      </c>
      <c r="V7" s="79" t="s">
        <v>42</v>
      </c>
      <c r="W7" s="70" t="s">
        <v>43</v>
      </c>
      <c r="X7" s="72" t="s">
        <v>44</v>
      </c>
      <c r="Y7" s="70" t="s">
        <v>45</v>
      </c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</row>
    <row r="8">
      <c r="A8" s="83" t="s">
        <v>47</v>
      </c>
      <c r="B8" s="85" t="s">
        <v>47</v>
      </c>
      <c r="C8" s="85">
        <v>1.0</v>
      </c>
      <c r="D8" s="87">
        <v>5419.0</v>
      </c>
      <c r="E8" s="88" t="s">
        <v>51</v>
      </c>
      <c r="F8" s="89" t="s">
        <v>51</v>
      </c>
      <c r="G8" s="91"/>
      <c r="H8" s="91">
        <v>1.0</v>
      </c>
      <c r="I8" s="93"/>
      <c r="J8" s="94"/>
      <c r="K8" s="93">
        <v>3280.0</v>
      </c>
      <c r="L8" s="93">
        <f t="shared" ref="L8:L25" si="1">ROUND(K8*1.035,-2)</f>
        <v>3400</v>
      </c>
      <c r="M8" s="93">
        <f t="shared" ref="M8:M37" si="2">ROUND(K8*1.05,-2)</f>
        <v>3400</v>
      </c>
      <c r="N8" s="93">
        <f t="shared" ref="N8:N173" si="3">ROUND(K8*1.3,-2)</f>
        <v>4300</v>
      </c>
      <c r="O8" s="93">
        <v>60.0</v>
      </c>
      <c r="P8" s="94">
        <v>1.0</v>
      </c>
      <c r="Q8" s="97" t="s">
        <v>52</v>
      </c>
      <c r="R8" s="88" t="s">
        <v>53</v>
      </c>
      <c r="S8" s="88"/>
      <c r="T8" s="88"/>
      <c r="U8" s="99"/>
      <c r="V8" s="103" t="s">
        <v>54</v>
      </c>
      <c r="W8" s="88" t="s">
        <v>51</v>
      </c>
      <c r="X8" s="104">
        <v>3150.0</v>
      </c>
      <c r="Y8" s="105" t="s">
        <v>52</v>
      </c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</row>
    <row r="9">
      <c r="A9" s="83"/>
      <c r="B9" s="85"/>
      <c r="C9" s="85">
        <v>2.0</v>
      </c>
      <c r="D9" s="87" t="s">
        <v>56</v>
      </c>
      <c r="E9" s="88" t="s">
        <v>57</v>
      </c>
      <c r="F9" s="89" t="s">
        <v>57</v>
      </c>
      <c r="G9" s="91"/>
      <c r="H9" s="91">
        <v>1.0</v>
      </c>
      <c r="I9" s="93"/>
      <c r="J9" s="94"/>
      <c r="K9" s="107">
        <v>2240.0</v>
      </c>
      <c r="L9" s="93">
        <f t="shared" si="1"/>
        <v>2300</v>
      </c>
      <c r="M9" s="93">
        <f t="shared" si="2"/>
        <v>2400</v>
      </c>
      <c r="N9" s="93">
        <f t="shared" si="3"/>
        <v>2900</v>
      </c>
      <c r="O9" s="93">
        <v>120.0</v>
      </c>
      <c r="P9" s="94">
        <v>2.0</v>
      </c>
      <c r="Q9" s="97" t="s">
        <v>52</v>
      </c>
      <c r="R9" s="88" t="s">
        <v>53</v>
      </c>
      <c r="S9" s="88"/>
      <c r="T9" s="88"/>
      <c r="U9" s="99"/>
      <c r="V9" s="103" t="s">
        <v>54</v>
      </c>
      <c r="W9" s="88" t="s">
        <v>57</v>
      </c>
      <c r="X9" s="104">
        <v>2250.0</v>
      </c>
      <c r="Y9" s="105" t="s">
        <v>52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</row>
    <row r="10">
      <c r="A10" s="83"/>
      <c r="B10" s="85"/>
      <c r="C10" s="85">
        <v>3.0</v>
      </c>
      <c r="D10" s="87">
        <v>7427.0</v>
      </c>
      <c r="E10" s="88" t="s">
        <v>59</v>
      </c>
      <c r="F10" s="88" t="s">
        <v>59</v>
      </c>
      <c r="G10" s="91"/>
      <c r="H10" s="91">
        <v>12.0</v>
      </c>
      <c r="I10" s="93"/>
      <c r="J10" s="94"/>
      <c r="K10" s="93">
        <v>127500.0</v>
      </c>
      <c r="L10" s="93">
        <f t="shared" si="1"/>
        <v>132000</v>
      </c>
      <c r="M10" s="93">
        <f t="shared" si="2"/>
        <v>133900</v>
      </c>
      <c r="N10" s="93">
        <f t="shared" si="3"/>
        <v>165800</v>
      </c>
      <c r="O10" s="93">
        <v>30.0</v>
      </c>
      <c r="P10" s="94">
        <v>1.0</v>
      </c>
      <c r="Q10" s="97" t="s">
        <v>52</v>
      </c>
      <c r="R10" s="88" t="s">
        <v>53</v>
      </c>
      <c r="S10" s="88"/>
      <c r="T10" s="88"/>
      <c r="U10" s="99"/>
      <c r="V10" s="103" t="s">
        <v>54</v>
      </c>
      <c r="W10" s="88" t="s">
        <v>59</v>
      </c>
      <c r="X10" s="104">
        <v>171500.0</v>
      </c>
      <c r="Y10" s="105" t="s">
        <v>52</v>
      </c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</row>
    <row r="11">
      <c r="A11" s="83"/>
      <c r="B11" s="85"/>
      <c r="C11" s="85">
        <v>4.0</v>
      </c>
      <c r="D11" s="87" t="s">
        <v>64</v>
      </c>
      <c r="E11" s="88" t="s">
        <v>65</v>
      </c>
      <c r="F11" s="88" t="s">
        <v>65</v>
      </c>
      <c r="G11" s="91"/>
      <c r="H11" s="91">
        <v>20.0</v>
      </c>
      <c r="I11" s="93"/>
      <c r="J11" s="94"/>
      <c r="K11" s="93">
        <v>427100.0</v>
      </c>
      <c r="L11" s="93">
        <f t="shared" si="1"/>
        <v>442000</v>
      </c>
      <c r="M11" s="93">
        <f t="shared" si="2"/>
        <v>448500</v>
      </c>
      <c r="N11" s="93">
        <f t="shared" si="3"/>
        <v>555200</v>
      </c>
      <c r="O11" s="93">
        <v>30.0</v>
      </c>
      <c r="P11" s="94">
        <v>1.0</v>
      </c>
      <c r="Q11" s="97" t="s">
        <v>52</v>
      </c>
      <c r="R11" s="88" t="s">
        <v>53</v>
      </c>
      <c r="S11" s="88"/>
      <c r="T11" s="88"/>
      <c r="U11" s="118"/>
      <c r="V11" s="103" t="s">
        <v>54</v>
      </c>
      <c r="W11" s="88" t="s">
        <v>65</v>
      </c>
      <c r="X11" s="104">
        <v>445000.0</v>
      </c>
      <c r="Y11" s="105" t="s">
        <v>52</v>
      </c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</row>
    <row r="12">
      <c r="A12" s="83"/>
      <c r="B12" s="85"/>
      <c r="C12" s="85">
        <v>5.0</v>
      </c>
      <c r="D12" s="87">
        <v>2406.0</v>
      </c>
      <c r="E12" s="88" t="s">
        <v>75</v>
      </c>
      <c r="F12" s="88" t="s">
        <v>75</v>
      </c>
      <c r="G12" s="91"/>
      <c r="H12" s="91"/>
      <c r="I12" s="93">
        <v>1.0</v>
      </c>
      <c r="J12" s="94"/>
      <c r="K12" s="93">
        <v>870.0</v>
      </c>
      <c r="L12" s="93">
        <f t="shared" si="1"/>
        <v>900</v>
      </c>
      <c r="M12" s="93">
        <f t="shared" si="2"/>
        <v>900</v>
      </c>
      <c r="N12" s="93">
        <f t="shared" si="3"/>
        <v>1100</v>
      </c>
      <c r="O12" s="93">
        <v>120.0</v>
      </c>
      <c r="P12" s="94">
        <v>2.0</v>
      </c>
      <c r="Q12" s="97" t="s">
        <v>52</v>
      </c>
      <c r="R12" s="88" t="s">
        <v>53</v>
      </c>
      <c r="S12" s="88"/>
      <c r="T12" s="88"/>
      <c r="U12" s="99"/>
      <c r="V12" s="103" t="s">
        <v>54</v>
      </c>
      <c r="W12" s="88" t="s">
        <v>75</v>
      </c>
      <c r="X12" s="104">
        <v>980.0</v>
      </c>
      <c r="Y12" s="105" t="s">
        <v>52</v>
      </c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>
      <c r="A13" s="85">
        <v>4.0</v>
      </c>
      <c r="B13" s="85">
        <v>4.0</v>
      </c>
      <c r="C13" s="85">
        <v>6.0</v>
      </c>
      <c r="D13" s="87">
        <v>5883.0</v>
      </c>
      <c r="E13" s="88" t="s">
        <v>78</v>
      </c>
      <c r="F13" s="88" t="s">
        <v>79</v>
      </c>
      <c r="G13" s="91"/>
      <c r="H13" s="91"/>
      <c r="I13" s="93">
        <v>1419.0</v>
      </c>
      <c r="J13" s="94">
        <v>2.0</v>
      </c>
      <c r="K13" s="93">
        <v>2.36157E7</v>
      </c>
      <c r="L13" s="93">
        <f t="shared" si="1"/>
        <v>24442200</v>
      </c>
      <c r="M13" s="93">
        <f t="shared" si="2"/>
        <v>24796500</v>
      </c>
      <c r="N13" s="93">
        <f t="shared" si="3"/>
        <v>30700400</v>
      </c>
      <c r="O13" s="93">
        <v>360.0</v>
      </c>
      <c r="P13" s="94">
        <v>8.0</v>
      </c>
      <c r="Q13" s="85" t="s">
        <v>69</v>
      </c>
      <c r="R13" s="88" t="s">
        <v>61</v>
      </c>
      <c r="S13" s="88"/>
      <c r="T13" s="88"/>
      <c r="U13" s="99"/>
      <c r="V13" s="103" t="s">
        <v>54</v>
      </c>
      <c r="W13" s="88" t="s">
        <v>79</v>
      </c>
      <c r="X13" s="104">
        <v>3.1E7</v>
      </c>
      <c r="Y13" s="85" t="s">
        <v>69</v>
      </c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</row>
    <row r="14">
      <c r="A14" s="85">
        <v>5.0</v>
      </c>
      <c r="B14" s="85">
        <v>5.0</v>
      </c>
      <c r="C14" s="85">
        <v>7.0</v>
      </c>
      <c r="D14" s="87">
        <v>6348.0</v>
      </c>
      <c r="E14" s="88" t="s">
        <v>87</v>
      </c>
      <c r="F14" s="88" t="s">
        <v>89</v>
      </c>
      <c r="G14" s="91"/>
      <c r="H14" s="91"/>
      <c r="I14" s="93">
        <v>1248.0</v>
      </c>
      <c r="J14" s="94">
        <v>2.0</v>
      </c>
      <c r="K14" s="93">
        <v>2.24616E7</v>
      </c>
      <c r="L14" s="93">
        <f t="shared" si="1"/>
        <v>23247800</v>
      </c>
      <c r="M14" s="93">
        <f t="shared" si="2"/>
        <v>23584700</v>
      </c>
      <c r="N14" s="93">
        <f t="shared" si="3"/>
        <v>29200100</v>
      </c>
      <c r="O14" s="93">
        <v>360.0</v>
      </c>
      <c r="P14" s="94">
        <v>8.0</v>
      </c>
      <c r="Q14" s="85" t="s">
        <v>69</v>
      </c>
      <c r="R14" s="88" t="s">
        <v>61</v>
      </c>
      <c r="S14" s="88"/>
      <c r="T14" s="88"/>
      <c r="U14" s="99"/>
      <c r="V14" s="103" t="s">
        <v>54</v>
      </c>
      <c r="W14" s="88" t="s">
        <v>94</v>
      </c>
      <c r="X14" s="122">
        <v>2.24616E7</v>
      </c>
      <c r="Y14" s="85" t="s">
        <v>69</v>
      </c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</row>
    <row r="15">
      <c r="A15" s="83">
        <v>7.0</v>
      </c>
      <c r="B15" s="85">
        <v>7.0</v>
      </c>
      <c r="C15" s="85">
        <v>8.0</v>
      </c>
      <c r="D15" s="87">
        <v>6580.0</v>
      </c>
      <c r="E15" s="88" t="s">
        <v>99</v>
      </c>
      <c r="F15" s="89" t="s">
        <v>101</v>
      </c>
      <c r="G15" s="91"/>
      <c r="H15" s="91"/>
      <c r="I15" s="93">
        <v>963.0</v>
      </c>
      <c r="J15" s="94">
        <v>2.0</v>
      </c>
      <c r="K15" s="93">
        <v>1.11935E7</v>
      </c>
      <c r="L15" s="93">
        <f t="shared" si="1"/>
        <v>11585300</v>
      </c>
      <c r="M15" s="93">
        <f t="shared" si="2"/>
        <v>11753200</v>
      </c>
      <c r="N15" s="93">
        <f t="shared" si="3"/>
        <v>14551600</v>
      </c>
      <c r="O15" s="93">
        <v>210.0</v>
      </c>
      <c r="P15" s="94">
        <v>6.0</v>
      </c>
      <c r="Q15" s="123" t="s">
        <v>105</v>
      </c>
      <c r="R15" s="88" t="s">
        <v>61</v>
      </c>
      <c r="S15" s="88"/>
      <c r="T15" s="88"/>
      <c r="U15" s="99"/>
      <c r="V15" s="103" t="s">
        <v>54</v>
      </c>
      <c r="W15" s="88" t="s">
        <v>101</v>
      </c>
      <c r="X15" s="104">
        <v>1.08574E7</v>
      </c>
      <c r="Y15" s="85" t="s">
        <v>60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</row>
    <row r="16">
      <c r="A16" s="85">
        <v>11.0</v>
      </c>
      <c r="B16" s="85">
        <v>11.0</v>
      </c>
      <c r="C16" s="85">
        <v>9.0</v>
      </c>
      <c r="D16" s="87">
        <v>7553.0</v>
      </c>
      <c r="E16" s="88" t="s">
        <v>110</v>
      </c>
      <c r="F16" s="88" t="s">
        <v>112</v>
      </c>
      <c r="G16" s="91"/>
      <c r="H16" s="91"/>
      <c r="I16" s="93">
        <v>843.0</v>
      </c>
      <c r="J16" s="94">
        <v>2.0</v>
      </c>
      <c r="K16" s="93">
        <v>1.22237E7</v>
      </c>
      <c r="L16" s="93">
        <f t="shared" si="1"/>
        <v>12651500</v>
      </c>
      <c r="M16" s="93">
        <f t="shared" si="2"/>
        <v>12834900</v>
      </c>
      <c r="N16" s="93">
        <f t="shared" si="3"/>
        <v>15890800</v>
      </c>
      <c r="O16" s="93">
        <v>360.0</v>
      </c>
      <c r="P16" s="94">
        <v>5.0</v>
      </c>
      <c r="Q16" s="85" t="s">
        <v>114</v>
      </c>
      <c r="R16" s="88" t="s">
        <v>61</v>
      </c>
      <c r="S16" s="88"/>
      <c r="T16" s="88"/>
      <c r="U16" s="99"/>
      <c r="V16" s="103" t="s">
        <v>54</v>
      </c>
      <c r="W16" s="88" t="s">
        <v>116</v>
      </c>
      <c r="X16" s="104">
        <v>1.27811E7</v>
      </c>
      <c r="Y16" s="85" t="s">
        <v>114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</row>
    <row r="17">
      <c r="A17" s="85">
        <v>12.0</v>
      </c>
      <c r="B17" s="85">
        <v>12.0</v>
      </c>
      <c r="C17" s="85">
        <v>10.0</v>
      </c>
      <c r="D17" s="87">
        <v>7895.0</v>
      </c>
      <c r="E17" s="88" t="s">
        <v>122</v>
      </c>
      <c r="F17" s="88" t="s">
        <v>123</v>
      </c>
      <c r="G17" s="91"/>
      <c r="H17" s="91"/>
      <c r="I17" s="93">
        <v>6552.0</v>
      </c>
      <c r="J17" s="94">
        <v>6.0</v>
      </c>
      <c r="K17" s="93">
        <v>1.429967E8</v>
      </c>
      <c r="L17" s="93">
        <f t="shared" si="1"/>
        <v>148001600</v>
      </c>
      <c r="M17" s="93">
        <f t="shared" si="2"/>
        <v>150146500</v>
      </c>
      <c r="N17" s="93">
        <f t="shared" si="3"/>
        <v>185895700</v>
      </c>
      <c r="O17" s="93">
        <v>750.0</v>
      </c>
      <c r="P17" s="94">
        <v>15.0</v>
      </c>
      <c r="Q17" s="85" t="s">
        <v>69</v>
      </c>
      <c r="R17" s="88" t="s">
        <v>61</v>
      </c>
      <c r="S17" s="88"/>
      <c r="T17" s="88"/>
      <c r="U17" s="99"/>
      <c r="V17" s="103" t="s">
        <v>54</v>
      </c>
      <c r="W17" s="88" t="s">
        <v>124</v>
      </c>
      <c r="X17" s="104">
        <v>1.513512E8</v>
      </c>
      <c r="Y17" s="85" t="s">
        <v>69</v>
      </c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</row>
    <row r="18">
      <c r="A18" s="85">
        <v>13.0</v>
      </c>
      <c r="B18" s="85">
        <v>13.0</v>
      </c>
      <c r="C18" s="85">
        <v>11.0</v>
      </c>
      <c r="D18" s="87">
        <v>7919.0</v>
      </c>
      <c r="E18" s="88" t="s">
        <v>129</v>
      </c>
      <c r="F18" s="88" t="s">
        <v>130</v>
      </c>
      <c r="G18" s="91"/>
      <c r="H18" s="91"/>
      <c r="I18" s="93">
        <v>1320.0</v>
      </c>
      <c r="J18" s="94">
        <v>2.0</v>
      </c>
      <c r="K18" s="93">
        <v>1.67813E7</v>
      </c>
      <c r="L18" s="93">
        <f t="shared" si="1"/>
        <v>17368600</v>
      </c>
      <c r="M18" s="93">
        <f t="shared" si="2"/>
        <v>17620400</v>
      </c>
      <c r="N18" s="93">
        <f t="shared" si="3"/>
        <v>21815700</v>
      </c>
      <c r="O18" s="93">
        <v>360.0</v>
      </c>
      <c r="P18" s="94">
        <v>8.0</v>
      </c>
      <c r="Q18" s="85" t="s">
        <v>69</v>
      </c>
      <c r="R18" s="88" t="s">
        <v>61</v>
      </c>
      <c r="S18" s="88"/>
      <c r="T18" s="88"/>
      <c r="U18" s="99"/>
      <c r="V18" s="103" t="s">
        <v>54</v>
      </c>
      <c r="W18" s="88" t="s">
        <v>130</v>
      </c>
      <c r="X18" s="104">
        <v>1.70666E7</v>
      </c>
      <c r="Y18" s="85" t="s">
        <v>69</v>
      </c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</row>
    <row r="19">
      <c r="A19" s="83">
        <v>14.0</v>
      </c>
      <c r="B19" s="85">
        <v>14.0</v>
      </c>
      <c r="C19" s="85">
        <v>12.0</v>
      </c>
      <c r="D19" s="87">
        <v>8057.0</v>
      </c>
      <c r="E19" s="88" t="s">
        <v>137</v>
      </c>
      <c r="F19" s="89" t="s">
        <v>138</v>
      </c>
      <c r="G19" s="91"/>
      <c r="H19" s="91"/>
      <c r="I19" s="93">
        <v>1800.0</v>
      </c>
      <c r="J19" s="94">
        <v>4.0</v>
      </c>
      <c r="K19" s="93">
        <v>2.01232E7</v>
      </c>
      <c r="L19" s="93">
        <f t="shared" si="1"/>
        <v>20827500</v>
      </c>
      <c r="M19" s="93">
        <f t="shared" si="2"/>
        <v>21129400</v>
      </c>
      <c r="N19" s="93">
        <f t="shared" si="3"/>
        <v>26160200</v>
      </c>
      <c r="O19" s="93">
        <v>420.0</v>
      </c>
      <c r="P19" s="94">
        <v>8.0</v>
      </c>
      <c r="Q19" s="97" t="s">
        <v>100</v>
      </c>
      <c r="R19" s="88" t="s">
        <v>61</v>
      </c>
      <c r="S19" s="88"/>
      <c r="T19" s="88"/>
      <c r="U19" s="99"/>
      <c r="V19" s="103" t="s">
        <v>54</v>
      </c>
      <c r="W19" s="88" t="s">
        <v>141</v>
      </c>
      <c r="X19" s="104">
        <v>2.01494E7</v>
      </c>
      <c r="Y19" s="85" t="s">
        <v>100</v>
      </c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</row>
    <row r="20" ht="15.75" customHeight="1">
      <c r="A20" s="128"/>
      <c r="B20" s="129"/>
      <c r="C20" s="85">
        <v>166.0</v>
      </c>
      <c r="D20" s="127">
        <v>10809.0</v>
      </c>
      <c r="E20" s="89" t="s">
        <v>146</v>
      </c>
      <c r="F20" s="89" t="s">
        <v>147</v>
      </c>
      <c r="G20" s="130"/>
      <c r="H20" s="130"/>
      <c r="I20" s="107">
        <v>96.0</v>
      </c>
      <c r="J20" s="131">
        <v>1.0</v>
      </c>
      <c r="K20" s="107">
        <v>1612200.0</v>
      </c>
      <c r="L20" s="107">
        <f t="shared" si="1"/>
        <v>1668600</v>
      </c>
      <c r="M20" s="107">
        <f t="shared" si="2"/>
        <v>1692800</v>
      </c>
      <c r="N20" s="107">
        <f t="shared" si="3"/>
        <v>2095900</v>
      </c>
      <c r="O20" s="107">
        <v>150.0</v>
      </c>
      <c r="P20" s="131">
        <v>4.0</v>
      </c>
      <c r="Q20" s="97" t="s">
        <v>52</v>
      </c>
      <c r="R20" s="88" t="s">
        <v>61</v>
      </c>
      <c r="S20" s="88"/>
      <c r="T20" s="88"/>
      <c r="U20" s="111"/>
      <c r="V20" s="103" t="s">
        <v>54</v>
      </c>
      <c r="W20" s="89"/>
      <c r="X20" s="115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</row>
    <row r="21">
      <c r="A21" s="83">
        <v>19.0</v>
      </c>
      <c r="B21" s="85">
        <v>19.0</v>
      </c>
      <c r="C21" s="85">
        <v>13.0</v>
      </c>
      <c r="D21" s="87">
        <v>8491.0</v>
      </c>
      <c r="E21" s="88" t="s">
        <v>152</v>
      </c>
      <c r="F21" s="89" t="s">
        <v>154</v>
      </c>
      <c r="G21" s="91"/>
      <c r="H21" s="91"/>
      <c r="I21" s="93">
        <v>2426.0</v>
      </c>
      <c r="J21" s="94">
        <v>3.0</v>
      </c>
      <c r="K21" s="93">
        <v>3.1676E7</v>
      </c>
      <c r="L21" s="93">
        <f t="shared" si="1"/>
        <v>32784700</v>
      </c>
      <c r="M21" s="93">
        <f t="shared" si="2"/>
        <v>33259800</v>
      </c>
      <c r="N21" s="93">
        <f t="shared" si="3"/>
        <v>41178800</v>
      </c>
      <c r="O21" s="93">
        <v>365.0</v>
      </c>
      <c r="P21" s="94">
        <v>9.0</v>
      </c>
      <c r="Q21" s="97" t="s">
        <v>52</v>
      </c>
      <c r="R21" s="88" t="s">
        <v>61</v>
      </c>
      <c r="S21" s="88"/>
      <c r="T21" s="88"/>
      <c r="U21" s="99"/>
      <c r="V21" s="103" t="s">
        <v>54</v>
      </c>
      <c r="W21" s="88" t="s">
        <v>154</v>
      </c>
      <c r="X21" s="104">
        <v>3.11675E7</v>
      </c>
      <c r="Y21" s="85" t="s">
        <v>157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</row>
    <row r="22" ht="15.75" customHeight="1">
      <c r="A22" s="83">
        <v>21.0</v>
      </c>
      <c r="B22" s="85">
        <v>21.0</v>
      </c>
      <c r="C22" s="85">
        <v>14.0</v>
      </c>
      <c r="D22" s="87">
        <v>8708.0</v>
      </c>
      <c r="E22" s="88" t="s">
        <v>159</v>
      </c>
      <c r="F22" s="88" t="s">
        <v>160</v>
      </c>
      <c r="G22" s="91"/>
      <c r="H22" s="91"/>
      <c r="I22" s="93">
        <v>6721.0</v>
      </c>
      <c r="J22" s="94">
        <v>4.0</v>
      </c>
      <c r="K22" s="93">
        <v>7.38931E7</v>
      </c>
      <c r="L22" s="93">
        <f t="shared" si="1"/>
        <v>76479400</v>
      </c>
      <c r="M22" s="93">
        <f t="shared" si="2"/>
        <v>77587800</v>
      </c>
      <c r="N22" s="93">
        <f t="shared" si="3"/>
        <v>96061000</v>
      </c>
      <c r="O22" s="93">
        <v>650.0</v>
      </c>
      <c r="P22" s="94">
        <v>15.0</v>
      </c>
      <c r="Q22" s="114" t="s">
        <v>60</v>
      </c>
      <c r="R22" s="88" t="s">
        <v>61</v>
      </c>
      <c r="S22" s="88"/>
      <c r="T22" s="88"/>
      <c r="U22" s="99"/>
      <c r="V22" s="103" t="s">
        <v>54</v>
      </c>
      <c r="W22" s="88" t="s">
        <v>163</v>
      </c>
      <c r="X22" s="132">
        <v>7.38931E7</v>
      </c>
      <c r="Y22" s="85" t="s">
        <v>60</v>
      </c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</row>
    <row r="23" ht="15.75" customHeight="1">
      <c r="A23" s="83">
        <v>23.0</v>
      </c>
      <c r="B23" s="85">
        <v>23.0</v>
      </c>
      <c r="C23" s="85">
        <v>15.0</v>
      </c>
      <c r="D23" s="87">
        <v>8728.0</v>
      </c>
      <c r="E23" s="88" t="s">
        <v>71</v>
      </c>
      <c r="F23" s="89" t="s">
        <v>166</v>
      </c>
      <c r="G23" s="91"/>
      <c r="H23" s="91"/>
      <c r="I23" s="93">
        <v>2020.0</v>
      </c>
      <c r="J23" s="94">
        <v>2.0</v>
      </c>
      <c r="K23" s="93">
        <v>3.10622E7</v>
      </c>
      <c r="L23" s="93">
        <f t="shared" si="1"/>
        <v>32149400</v>
      </c>
      <c r="M23" s="93">
        <f t="shared" si="2"/>
        <v>32615300</v>
      </c>
      <c r="N23" s="93">
        <f t="shared" si="3"/>
        <v>40380900</v>
      </c>
      <c r="O23" s="93">
        <v>365.0</v>
      </c>
      <c r="P23" s="94">
        <v>9.0</v>
      </c>
      <c r="Q23" s="114" t="s">
        <v>60</v>
      </c>
      <c r="R23" s="88" t="s">
        <v>61</v>
      </c>
      <c r="S23" s="88"/>
      <c r="T23" s="88"/>
      <c r="U23" s="99" t="s">
        <v>170</v>
      </c>
      <c r="V23" s="103" t="s">
        <v>54</v>
      </c>
      <c r="W23" s="88" t="s">
        <v>166</v>
      </c>
      <c r="X23" s="104">
        <v>3.10622E7</v>
      </c>
      <c r="Y23" s="85" t="s">
        <v>60</v>
      </c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ht="15.75" customHeight="1">
      <c r="A24" s="83">
        <v>24.0</v>
      </c>
      <c r="B24" s="85">
        <v>24.0</v>
      </c>
      <c r="C24" s="85">
        <v>16.0</v>
      </c>
      <c r="D24" s="87">
        <v>8732.0</v>
      </c>
      <c r="E24" s="88" t="s">
        <v>172</v>
      </c>
      <c r="F24" s="89" t="s">
        <v>173</v>
      </c>
      <c r="G24" s="91"/>
      <c r="H24" s="91"/>
      <c r="I24" s="93">
        <v>285.0</v>
      </c>
      <c r="J24" s="94">
        <v>2.0</v>
      </c>
      <c r="K24" s="93">
        <v>3663200.0</v>
      </c>
      <c r="L24" s="93">
        <f t="shared" si="1"/>
        <v>3791400</v>
      </c>
      <c r="M24" s="93">
        <f t="shared" si="2"/>
        <v>3846400</v>
      </c>
      <c r="N24" s="93">
        <f t="shared" si="3"/>
        <v>4762200</v>
      </c>
      <c r="O24" s="93">
        <v>300.0</v>
      </c>
      <c r="P24" s="94">
        <v>6.0</v>
      </c>
      <c r="Q24" s="123" t="s">
        <v>175</v>
      </c>
      <c r="R24" s="88" t="s">
        <v>61</v>
      </c>
      <c r="S24" s="88"/>
      <c r="T24" s="88"/>
      <c r="U24" s="99"/>
      <c r="V24" s="103" t="s">
        <v>54</v>
      </c>
      <c r="W24" s="88" t="s">
        <v>173</v>
      </c>
      <c r="X24" s="122">
        <v>3583400.0</v>
      </c>
      <c r="Y24" s="85" t="s">
        <v>157</v>
      </c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ht="15.75" customHeight="1">
      <c r="A25" s="85">
        <v>28.0</v>
      </c>
      <c r="B25" s="85">
        <v>28.0</v>
      </c>
      <c r="C25" s="85">
        <v>17.0</v>
      </c>
      <c r="D25" s="87">
        <v>8815.0</v>
      </c>
      <c r="E25" s="88" t="s">
        <v>177</v>
      </c>
      <c r="F25" s="88" t="s">
        <v>179</v>
      </c>
      <c r="G25" s="91"/>
      <c r="H25" s="91"/>
      <c r="I25" s="93">
        <v>7124.0</v>
      </c>
      <c r="J25" s="94">
        <v>4.0</v>
      </c>
      <c r="K25" s="93">
        <v>1.199401E8</v>
      </c>
      <c r="L25" s="93">
        <f t="shared" si="1"/>
        <v>124138000</v>
      </c>
      <c r="M25" s="93">
        <f t="shared" si="2"/>
        <v>125937100</v>
      </c>
      <c r="N25" s="93">
        <f t="shared" si="3"/>
        <v>155922100</v>
      </c>
      <c r="O25" s="93">
        <v>720.0</v>
      </c>
      <c r="P25" s="94">
        <v>14.0</v>
      </c>
      <c r="Q25" s="85" t="s">
        <v>60</v>
      </c>
      <c r="R25" s="88" t="s">
        <v>61</v>
      </c>
      <c r="S25" s="88"/>
      <c r="T25" s="88"/>
      <c r="U25" s="99"/>
      <c r="V25" s="103" t="s">
        <v>54</v>
      </c>
      <c r="W25" s="88" t="s">
        <v>179</v>
      </c>
      <c r="X25" s="104">
        <v>1.25263E8</v>
      </c>
      <c r="Y25" s="85" t="s">
        <v>60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ht="15.75" customHeight="1">
      <c r="A26" s="83">
        <v>32.0</v>
      </c>
      <c r="B26" s="85">
        <v>32.0</v>
      </c>
      <c r="C26" s="85">
        <v>18.0</v>
      </c>
      <c r="D26" s="87">
        <v>8908.0</v>
      </c>
      <c r="E26" s="88" t="s">
        <v>182</v>
      </c>
      <c r="F26" s="89" t="s">
        <v>183</v>
      </c>
      <c r="G26" s="91"/>
      <c r="H26" s="91"/>
      <c r="I26" s="93">
        <v>19140.0</v>
      </c>
      <c r="J26" s="94">
        <v>10.0</v>
      </c>
      <c r="K26" s="93">
        <v>3.261459E8</v>
      </c>
      <c r="L26" s="93">
        <v>3.790944E8</v>
      </c>
      <c r="M26" s="93">
        <f t="shared" si="2"/>
        <v>342453200</v>
      </c>
      <c r="N26" s="93">
        <f t="shared" si="3"/>
        <v>423989700</v>
      </c>
      <c r="O26" s="93">
        <v>900.0</v>
      </c>
      <c r="P26" s="94">
        <v>20.0</v>
      </c>
      <c r="Q26" s="114" t="s">
        <v>60</v>
      </c>
      <c r="R26" s="88" t="s">
        <v>61</v>
      </c>
      <c r="S26" s="133"/>
      <c r="T26" s="133"/>
      <c r="U26" s="111" t="s">
        <v>186</v>
      </c>
      <c r="V26" s="103" t="s">
        <v>54</v>
      </c>
      <c r="W26" s="88" t="s">
        <v>183</v>
      </c>
      <c r="X26" s="104">
        <v>3.790944E8</v>
      </c>
      <c r="Y26" s="85" t="s">
        <v>60</v>
      </c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ht="15.75" customHeight="1">
      <c r="A27" s="83">
        <v>33.0</v>
      </c>
      <c r="B27" s="85">
        <v>33.0</v>
      </c>
      <c r="C27" s="85">
        <v>19.0</v>
      </c>
      <c r="D27" s="87">
        <v>8957.0</v>
      </c>
      <c r="E27" s="88" t="s">
        <v>188</v>
      </c>
      <c r="F27" s="89" t="s">
        <v>190</v>
      </c>
      <c r="G27" s="91"/>
      <c r="H27" s="91"/>
      <c r="I27" s="93">
        <v>3295.0</v>
      </c>
      <c r="J27" s="94">
        <v>3.0</v>
      </c>
      <c r="K27" s="93">
        <v>5.46096E7</v>
      </c>
      <c r="L27" s="93">
        <f t="shared" ref="L27:L43" si="4">ROUND(K27*1.035,-2)</f>
        <v>56520900</v>
      </c>
      <c r="M27" s="93">
        <f t="shared" si="2"/>
        <v>57340100</v>
      </c>
      <c r="N27" s="93">
        <f t="shared" si="3"/>
        <v>70992500</v>
      </c>
      <c r="O27" s="93">
        <v>420.0</v>
      </c>
      <c r="P27" s="94">
        <v>10.0</v>
      </c>
      <c r="Q27" s="97" t="s">
        <v>114</v>
      </c>
      <c r="R27" s="88" t="s">
        <v>61</v>
      </c>
      <c r="S27" s="88"/>
      <c r="T27" s="88"/>
      <c r="U27" s="111" t="s">
        <v>191</v>
      </c>
      <c r="V27" s="103" t="s">
        <v>54</v>
      </c>
      <c r="W27" s="88" t="s">
        <v>192</v>
      </c>
      <c r="X27" s="104">
        <v>5.70744E7</v>
      </c>
      <c r="Y27" s="85" t="s">
        <v>114</v>
      </c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ht="15.75" customHeight="1">
      <c r="A28" s="83">
        <v>34.0</v>
      </c>
      <c r="B28" s="85">
        <v>34.0</v>
      </c>
      <c r="C28" s="85">
        <v>20.0</v>
      </c>
      <c r="D28" s="87">
        <v>8998.0</v>
      </c>
      <c r="E28" s="88" t="s">
        <v>194</v>
      </c>
      <c r="F28" s="89" t="s">
        <v>195</v>
      </c>
      <c r="G28" s="91"/>
      <c r="H28" s="91"/>
      <c r="I28" s="93">
        <v>8206.0</v>
      </c>
      <c r="J28" s="94">
        <v>10.0</v>
      </c>
      <c r="K28" s="93">
        <v>1.501418E8</v>
      </c>
      <c r="L28" s="93">
        <f t="shared" si="4"/>
        <v>155396800</v>
      </c>
      <c r="M28" s="93">
        <f t="shared" si="2"/>
        <v>157648900</v>
      </c>
      <c r="N28" s="93">
        <f t="shared" si="3"/>
        <v>195184300</v>
      </c>
      <c r="O28" s="93">
        <v>990.0</v>
      </c>
      <c r="P28" s="94">
        <v>21.0</v>
      </c>
      <c r="Q28" s="97" t="s">
        <v>69</v>
      </c>
      <c r="R28" s="88" t="s">
        <v>61</v>
      </c>
      <c r="S28" s="88"/>
      <c r="T28" s="88"/>
      <c r="U28" s="111" t="s">
        <v>196</v>
      </c>
      <c r="V28" s="103" t="s">
        <v>54</v>
      </c>
      <c r="W28" s="88" t="s">
        <v>197</v>
      </c>
      <c r="X28" s="104">
        <v>1.543396E8</v>
      </c>
      <c r="Y28" s="85" t="s">
        <v>69</v>
      </c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</row>
    <row r="29" ht="15.75" customHeight="1">
      <c r="A29" s="85">
        <v>35.0</v>
      </c>
      <c r="B29" s="85">
        <v>35.0</v>
      </c>
      <c r="C29" s="85">
        <v>21.0</v>
      </c>
      <c r="D29" s="87">
        <v>9003.0</v>
      </c>
      <c r="E29" s="88" t="s">
        <v>199</v>
      </c>
      <c r="F29" s="88" t="s">
        <v>200</v>
      </c>
      <c r="G29" s="91"/>
      <c r="H29" s="91"/>
      <c r="I29" s="93">
        <v>4884.0</v>
      </c>
      <c r="J29" s="94">
        <v>5.0</v>
      </c>
      <c r="K29" s="93">
        <v>3.76825E7</v>
      </c>
      <c r="L29" s="93">
        <f t="shared" si="4"/>
        <v>39001400</v>
      </c>
      <c r="M29" s="93">
        <f t="shared" si="2"/>
        <v>39566600</v>
      </c>
      <c r="N29" s="93">
        <f t="shared" si="3"/>
        <v>48987300</v>
      </c>
      <c r="O29" s="93">
        <v>365.0</v>
      </c>
      <c r="P29" s="94">
        <v>10.0</v>
      </c>
      <c r="Q29" s="85" t="s">
        <v>114</v>
      </c>
      <c r="R29" s="88" t="s">
        <v>61</v>
      </c>
      <c r="S29" s="88"/>
      <c r="T29" s="88"/>
      <c r="U29" s="99"/>
      <c r="V29" s="103" t="s">
        <v>54</v>
      </c>
      <c r="W29" s="88" t="s">
        <v>202</v>
      </c>
      <c r="X29" s="104">
        <v>3.92398E7</v>
      </c>
      <c r="Y29" s="85" t="s">
        <v>114</v>
      </c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ht="15.75" customHeight="1">
      <c r="A30" s="83">
        <v>36.0</v>
      </c>
      <c r="B30" s="85">
        <v>36.0</v>
      </c>
      <c r="C30" s="85">
        <v>22.0</v>
      </c>
      <c r="D30" s="87">
        <v>9025.0</v>
      </c>
      <c r="E30" s="88" t="s">
        <v>203</v>
      </c>
      <c r="F30" s="89" t="s">
        <v>204</v>
      </c>
      <c r="G30" s="91"/>
      <c r="H30" s="91"/>
      <c r="I30" s="93">
        <v>2927.0</v>
      </c>
      <c r="J30" s="94">
        <v>3.0</v>
      </c>
      <c r="K30" s="93">
        <v>4.58562E7</v>
      </c>
      <c r="L30" s="93">
        <f t="shared" si="4"/>
        <v>47461200</v>
      </c>
      <c r="M30" s="93">
        <f t="shared" si="2"/>
        <v>48149000</v>
      </c>
      <c r="N30" s="93">
        <f t="shared" si="3"/>
        <v>59613100</v>
      </c>
      <c r="O30" s="93">
        <v>365.0</v>
      </c>
      <c r="P30" s="94">
        <v>10.0</v>
      </c>
      <c r="Q30" s="97" t="s">
        <v>69</v>
      </c>
      <c r="R30" s="88" t="s">
        <v>61</v>
      </c>
      <c r="S30" s="88"/>
      <c r="T30" s="88"/>
      <c r="U30" s="99"/>
      <c r="V30" s="103" t="s">
        <v>54</v>
      </c>
      <c r="W30" s="88" t="s">
        <v>206</v>
      </c>
      <c r="X30" s="104">
        <v>4.56875E7</v>
      </c>
      <c r="Y30" s="85" t="s">
        <v>69</v>
      </c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ht="15.75" customHeight="1">
      <c r="A31" s="83">
        <v>37.0</v>
      </c>
      <c r="B31" s="85">
        <v>37.0</v>
      </c>
      <c r="C31" s="85">
        <v>23.0</v>
      </c>
      <c r="D31" s="87">
        <v>9034.0</v>
      </c>
      <c r="E31" s="88" t="s">
        <v>207</v>
      </c>
      <c r="F31" s="89" t="s">
        <v>208</v>
      </c>
      <c r="G31" s="91"/>
      <c r="H31" s="91"/>
      <c r="I31" s="93">
        <v>14772.0</v>
      </c>
      <c r="J31" s="94">
        <v>9.0</v>
      </c>
      <c r="K31" s="93">
        <v>1.931379E8</v>
      </c>
      <c r="L31" s="93">
        <f t="shared" si="4"/>
        <v>199897700</v>
      </c>
      <c r="M31" s="93">
        <f t="shared" si="2"/>
        <v>202794800</v>
      </c>
      <c r="N31" s="93">
        <f t="shared" si="3"/>
        <v>251079300</v>
      </c>
      <c r="O31" s="93">
        <v>850.0</v>
      </c>
      <c r="P31" s="94">
        <v>20.0</v>
      </c>
      <c r="Q31" s="97" t="s">
        <v>114</v>
      </c>
      <c r="R31" s="88" t="s">
        <v>61</v>
      </c>
      <c r="S31" s="88"/>
      <c r="T31" s="88"/>
      <c r="U31" s="99"/>
      <c r="V31" s="103" t="s">
        <v>54</v>
      </c>
      <c r="W31" s="88" t="s">
        <v>208</v>
      </c>
      <c r="X31" s="104">
        <v>1.929568E8</v>
      </c>
      <c r="Y31" s="85" t="s">
        <v>114</v>
      </c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ht="15.75" customHeight="1">
      <c r="A32" s="83">
        <v>38.0</v>
      </c>
      <c r="B32" s="85">
        <v>38.0</v>
      </c>
      <c r="C32" s="85">
        <v>24.0</v>
      </c>
      <c r="D32" s="87">
        <v>9043.0</v>
      </c>
      <c r="E32" s="88" t="s">
        <v>213</v>
      </c>
      <c r="F32" s="89" t="s">
        <v>214</v>
      </c>
      <c r="G32" s="91"/>
      <c r="H32" s="91"/>
      <c r="I32" s="93">
        <v>10192.0</v>
      </c>
      <c r="J32" s="94">
        <v>7.0</v>
      </c>
      <c r="K32" s="93">
        <v>1.52024E7</v>
      </c>
      <c r="L32" s="93">
        <f t="shared" si="4"/>
        <v>15734500</v>
      </c>
      <c r="M32" s="93">
        <f t="shared" si="2"/>
        <v>15962500</v>
      </c>
      <c r="N32" s="93">
        <f t="shared" si="3"/>
        <v>19763100</v>
      </c>
      <c r="O32" s="93">
        <v>420.0</v>
      </c>
      <c r="P32" s="94">
        <v>10.0</v>
      </c>
      <c r="Q32" s="123" t="s">
        <v>114</v>
      </c>
      <c r="R32" s="88" t="s">
        <v>61</v>
      </c>
      <c r="S32" s="88"/>
      <c r="T32" s="88"/>
      <c r="U32" s="99"/>
      <c r="V32" s="103" t="s">
        <v>54</v>
      </c>
      <c r="W32" s="88" t="s">
        <v>214</v>
      </c>
      <c r="X32" s="104">
        <v>5.82267E7</v>
      </c>
      <c r="Y32" s="85" t="s">
        <v>114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ht="15.75" customHeight="1">
      <c r="A33" s="83">
        <v>42.0</v>
      </c>
      <c r="B33" s="85">
        <v>42.0</v>
      </c>
      <c r="C33" s="85">
        <v>25.0</v>
      </c>
      <c r="D33" s="87">
        <v>9118.0</v>
      </c>
      <c r="E33" s="88" t="s">
        <v>152</v>
      </c>
      <c r="F33" s="89" t="s">
        <v>218</v>
      </c>
      <c r="G33" s="91"/>
      <c r="H33" s="91"/>
      <c r="I33" s="93">
        <v>3520.0</v>
      </c>
      <c r="J33" s="94">
        <v>5.0</v>
      </c>
      <c r="K33" s="93">
        <v>4.68557E7</v>
      </c>
      <c r="L33" s="93">
        <f t="shared" si="4"/>
        <v>48495600</v>
      </c>
      <c r="M33" s="93">
        <f t="shared" si="2"/>
        <v>49198500</v>
      </c>
      <c r="N33" s="93">
        <f t="shared" si="3"/>
        <v>60912400</v>
      </c>
      <c r="O33" s="93">
        <v>500.0</v>
      </c>
      <c r="P33" s="94">
        <v>12.0</v>
      </c>
      <c r="Q33" s="123" t="s">
        <v>175</v>
      </c>
      <c r="R33" s="88" t="s">
        <v>61</v>
      </c>
      <c r="S33" s="88"/>
      <c r="T33" s="88"/>
      <c r="U33" s="99"/>
      <c r="V33" s="103" t="s">
        <v>54</v>
      </c>
      <c r="W33" s="88" t="s">
        <v>218</v>
      </c>
      <c r="X33" s="104">
        <v>5.11546E7</v>
      </c>
      <c r="Y33" s="85" t="s">
        <v>157</v>
      </c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ht="15.75" customHeight="1">
      <c r="A34" s="83">
        <v>43.0</v>
      </c>
      <c r="B34" s="85">
        <v>43.0</v>
      </c>
      <c r="C34" s="85">
        <v>26.0</v>
      </c>
      <c r="D34" s="87">
        <v>9129.0</v>
      </c>
      <c r="E34" s="88" t="s">
        <v>223</v>
      </c>
      <c r="F34" s="89" t="s">
        <v>225</v>
      </c>
      <c r="G34" s="91"/>
      <c r="H34" s="91"/>
      <c r="I34" s="93">
        <v>3968.0</v>
      </c>
      <c r="J34" s="94">
        <v>6.0</v>
      </c>
      <c r="K34" s="93">
        <v>8.012E7</v>
      </c>
      <c r="L34" s="93">
        <f t="shared" si="4"/>
        <v>82924200</v>
      </c>
      <c r="M34" s="93">
        <f t="shared" si="2"/>
        <v>84126000</v>
      </c>
      <c r="N34" s="93">
        <f t="shared" si="3"/>
        <v>104156000</v>
      </c>
      <c r="O34" s="93">
        <v>750.0</v>
      </c>
      <c r="P34" s="94">
        <v>16.0</v>
      </c>
      <c r="Q34" s="97" t="s">
        <v>69</v>
      </c>
      <c r="R34" s="88" t="s">
        <v>61</v>
      </c>
      <c r="S34" s="88"/>
      <c r="T34" s="88"/>
      <c r="U34" s="99"/>
      <c r="V34" s="103" t="s">
        <v>54</v>
      </c>
      <c r="W34" s="88" t="s">
        <v>229</v>
      </c>
      <c r="X34" s="104">
        <v>8.012E7</v>
      </c>
      <c r="Y34" s="85" t="s">
        <v>69</v>
      </c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ht="15.75" customHeight="1">
      <c r="A35" s="85">
        <v>45.0</v>
      </c>
      <c r="B35" s="85">
        <v>45.0</v>
      </c>
      <c r="C35" s="85">
        <v>27.0</v>
      </c>
      <c r="D35" s="87">
        <v>9448.0</v>
      </c>
      <c r="E35" s="88" t="s">
        <v>58</v>
      </c>
      <c r="F35" s="88" t="s">
        <v>68</v>
      </c>
      <c r="G35" s="91"/>
      <c r="H35" s="91"/>
      <c r="I35" s="93">
        <v>11383.0</v>
      </c>
      <c r="J35" s="94">
        <v>8.0</v>
      </c>
      <c r="K35" s="93">
        <v>3.398159E8</v>
      </c>
      <c r="L35" s="93">
        <f t="shared" si="4"/>
        <v>351709500</v>
      </c>
      <c r="M35" s="93">
        <f t="shared" si="2"/>
        <v>356806700</v>
      </c>
      <c r="N35" s="93">
        <f t="shared" si="3"/>
        <v>441760700</v>
      </c>
      <c r="O35" s="93">
        <v>1050.0</v>
      </c>
      <c r="P35" s="94">
        <v>34.0</v>
      </c>
      <c r="Q35" s="85" t="s">
        <v>69</v>
      </c>
      <c r="R35" s="88" t="s">
        <v>61</v>
      </c>
      <c r="S35" s="88"/>
      <c r="T35" s="88"/>
      <c r="U35" s="99"/>
      <c r="V35" s="103" t="s">
        <v>54</v>
      </c>
      <c r="W35" s="88" t="s">
        <v>68</v>
      </c>
      <c r="X35" s="104">
        <v>3.398159E8</v>
      </c>
      <c r="Y35" s="85" t="s">
        <v>69</v>
      </c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ht="15.75" customHeight="1">
      <c r="A36" s="83">
        <v>46.0</v>
      </c>
      <c r="B36" s="85">
        <v>46.0</v>
      </c>
      <c r="C36" s="85">
        <v>28.0</v>
      </c>
      <c r="D36" s="87">
        <v>9539.0</v>
      </c>
      <c r="E36" s="88" t="s">
        <v>236</v>
      </c>
      <c r="F36" s="89" t="s">
        <v>237</v>
      </c>
      <c r="G36" s="91"/>
      <c r="H36" s="91"/>
      <c r="I36" s="93">
        <v>450.0</v>
      </c>
      <c r="J36" s="94">
        <v>2.0</v>
      </c>
      <c r="K36" s="93">
        <v>1.01426E7</v>
      </c>
      <c r="L36" s="93">
        <f t="shared" si="4"/>
        <v>10497600</v>
      </c>
      <c r="M36" s="93">
        <f t="shared" si="2"/>
        <v>10649700</v>
      </c>
      <c r="N36" s="93">
        <f t="shared" si="3"/>
        <v>13185400</v>
      </c>
      <c r="O36" s="93">
        <v>320.0</v>
      </c>
      <c r="P36" s="94">
        <v>6.0</v>
      </c>
      <c r="Q36" s="97" t="s">
        <v>114</v>
      </c>
      <c r="R36" s="88" t="s">
        <v>61</v>
      </c>
      <c r="S36" s="88"/>
      <c r="T36" s="88"/>
      <c r="U36" s="99" t="s">
        <v>239</v>
      </c>
      <c r="V36" s="103" t="s">
        <v>54</v>
      </c>
      <c r="W36" s="88" t="s">
        <v>237</v>
      </c>
      <c r="X36" s="104">
        <v>1.01702E7</v>
      </c>
      <c r="Y36" s="85" t="s">
        <v>114</v>
      </c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ht="15.75" customHeight="1">
      <c r="A37" s="83">
        <v>47.0</v>
      </c>
      <c r="B37" s="85">
        <v>47.0</v>
      </c>
      <c r="C37" s="85">
        <v>29.0</v>
      </c>
      <c r="D37" s="87">
        <v>9540.0</v>
      </c>
      <c r="E37" s="88" t="s">
        <v>241</v>
      </c>
      <c r="F37" s="89" t="s">
        <v>242</v>
      </c>
      <c r="G37" s="91"/>
      <c r="H37" s="91"/>
      <c r="I37" s="93">
        <v>450.0</v>
      </c>
      <c r="J37" s="94">
        <v>2.0</v>
      </c>
      <c r="K37" s="93">
        <v>1.0899E7</v>
      </c>
      <c r="L37" s="93">
        <f t="shared" si="4"/>
        <v>11280500</v>
      </c>
      <c r="M37" s="93">
        <f t="shared" si="2"/>
        <v>11444000</v>
      </c>
      <c r="N37" s="93">
        <f t="shared" si="3"/>
        <v>14168700</v>
      </c>
      <c r="O37" s="93">
        <v>320.0</v>
      </c>
      <c r="P37" s="94">
        <v>6.0</v>
      </c>
      <c r="Q37" s="97" t="s">
        <v>114</v>
      </c>
      <c r="R37" s="88" t="s">
        <v>61</v>
      </c>
      <c r="S37" s="88"/>
      <c r="T37" s="88"/>
      <c r="U37" s="111" t="s">
        <v>244</v>
      </c>
      <c r="V37" s="103" t="s">
        <v>54</v>
      </c>
      <c r="W37" s="88" t="s">
        <v>245</v>
      </c>
      <c r="X37" s="104">
        <v>1.08581E7</v>
      </c>
      <c r="Y37" s="85" t="s">
        <v>114</v>
      </c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ht="15.75" customHeight="1">
      <c r="A38" s="83">
        <v>48.0</v>
      </c>
      <c r="B38" s="85">
        <v>48.0</v>
      </c>
      <c r="C38" s="85">
        <v>30.0</v>
      </c>
      <c r="D38" s="87">
        <v>9543.0</v>
      </c>
      <c r="E38" s="88" t="s">
        <v>246</v>
      </c>
      <c r="F38" s="89" t="s">
        <v>247</v>
      </c>
      <c r="G38" s="91"/>
      <c r="H38" s="91"/>
      <c r="I38" s="93">
        <v>450.0</v>
      </c>
      <c r="J38" s="94">
        <v>2.0</v>
      </c>
      <c r="K38" s="93">
        <v>8413000.0</v>
      </c>
      <c r="L38" s="93">
        <f t="shared" si="4"/>
        <v>8707500</v>
      </c>
      <c r="M38" s="93">
        <v>8754400.0</v>
      </c>
      <c r="N38" s="93">
        <f t="shared" si="3"/>
        <v>10936900</v>
      </c>
      <c r="O38" s="93">
        <v>300.0</v>
      </c>
      <c r="P38" s="94">
        <v>6.0</v>
      </c>
      <c r="Q38" s="123" t="s">
        <v>114</v>
      </c>
      <c r="R38" s="88" t="s">
        <v>61</v>
      </c>
      <c r="S38" s="88"/>
      <c r="T38" s="88"/>
      <c r="U38" s="99" t="s">
        <v>249</v>
      </c>
      <c r="V38" s="103" t="s">
        <v>54</v>
      </c>
      <c r="W38" s="88" t="s">
        <v>250</v>
      </c>
      <c r="X38" s="104">
        <v>8413000.0</v>
      </c>
      <c r="Y38" s="85" t="s">
        <v>114</v>
      </c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ht="15.75" customHeight="1">
      <c r="A39" s="85">
        <v>49.0</v>
      </c>
      <c r="B39" s="85">
        <v>49.0</v>
      </c>
      <c r="C39" s="85">
        <v>31.0</v>
      </c>
      <c r="D39" s="87">
        <v>9555.0</v>
      </c>
      <c r="E39" s="88" t="s">
        <v>251</v>
      </c>
      <c r="F39" s="88" t="s">
        <v>252</v>
      </c>
      <c r="G39" s="91"/>
      <c r="H39" s="91"/>
      <c r="I39" s="93">
        <v>745.0</v>
      </c>
      <c r="J39" s="94">
        <v>3.0</v>
      </c>
      <c r="K39" s="93">
        <v>1.06086E7</v>
      </c>
      <c r="L39" s="93">
        <f t="shared" si="4"/>
        <v>10979900</v>
      </c>
      <c r="M39" s="93">
        <f t="shared" ref="M39:M173" si="5">ROUND(K39*1.05,-2)</f>
        <v>11139000</v>
      </c>
      <c r="N39" s="93">
        <f t="shared" si="3"/>
        <v>13791200</v>
      </c>
      <c r="O39" s="93">
        <v>360.0</v>
      </c>
      <c r="P39" s="94">
        <v>8.0</v>
      </c>
      <c r="Q39" s="85" t="s">
        <v>100</v>
      </c>
      <c r="R39" s="88" t="s">
        <v>61</v>
      </c>
      <c r="S39" s="88"/>
      <c r="T39" s="88"/>
      <c r="U39" s="99" t="s">
        <v>253</v>
      </c>
      <c r="V39" s="103" t="s">
        <v>54</v>
      </c>
      <c r="W39" s="88" t="s">
        <v>252</v>
      </c>
      <c r="X39" s="104">
        <v>9617500.0</v>
      </c>
      <c r="Y39" s="85" t="s">
        <v>100</v>
      </c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ht="15.75" customHeight="1">
      <c r="A40" s="85">
        <v>51.0</v>
      </c>
      <c r="B40" s="85">
        <v>51.0</v>
      </c>
      <c r="C40" s="85">
        <v>32.0</v>
      </c>
      <c r="D40" s="87">
        <v>9558.0</v>
      </c>
      <c r="E40" s="88" t="s">
        <v>254</v>
      </c>
      <c r="F40" s="88" t="s">
        <v>255</v>
      </c>
      <c r="G40" s="91"/>
      <c r="H40" s="91"/>
      <c r="I40" s="93">
        <v>4057.0</v>
      </c>
      <c r="J40" s="94">
        <v>2.0</v>
      </c>
      <c r="K40" s="93">
        <v>6.09074E7</v>
      </c>
      <c r="L40" s="93">
        <f t="shared" si="4"/>
        <v>63039200</v>
      </c>
      <c r="M40" s="93">
        <f t="shared" si="5"/>
        <v>63952800</v>
      </c>
      <c r="N40" s="93">
        <f t="shared" si="3"/>
        <v>79179600</v>
      </c>
      <c r="O40" s="93">
        <v>450.0</v>
      </c>
      <c r="P40" s="94">
        <v>11.0</v>
      </c>
      <c r="Q40" s="114" t="s">
        <v>258</v>
      </c>
      <c r="R40" s="88" t="s">
        <v>61</v>
      </c>
      <c r="S40" s="88"/>
      <c r="T40" s="88"/>
      <c r="U40" s="99"/>
      <c r="V40" s="103" t="s">
        <v>54</v>
      </c>
      <c r="W40" s="88" t="s">
        <v>255</v>
      </c>
      <c r="X40" s="104">
        <v>6.13951E7</v>
      </c>
      <c r="Y40" s="85" t="s">
        <v>60</v>
      </c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ht="15.75" customHeight="1">
      <c r="A41" s="85">
        <v>55.0</v>
      </c>
      <c r="B41" s="85">
        <v>55.0</v>
      </c>
      <c r="C41" s="85">
        <v>33.0</v>
      </c>
      <c r="D41" s="87">
        <v>9637.0</v>
      </c>
      <c r="E41" s="88" t="s">
        <v>261</v>
      </c>
      <c r="F41" s="88" t="s">
        <v>262</v>
      </c>
      <c r="G41" s="91"/>
      <c r="H41" s="91"/>
      <c r="I41" s="93">
        <v>678.0</v>
      </c>
      <c r="J41" s="94">
        <v>2.0</v>
      </c>
      <c r="K41" s="93">
        <v>1.14697E7</v>
      </c>
      <c r="L41" s="93">
        <f t="shared" si="4"/>
        <v>11871100</v>
      </c>
      <c r="M41" s="93">
        <f t="shared" si="5"/>
        <v>12043200</v>
      </c>
      <c r="N41" s="93">
        <f t="shared" si="3"/>
        <v>14910600</v>
      </c>
      <c r="O41" s="93">
        <v>360.0</v>
      </c>
      <c r="P41" s="94">
        <v>7.0</v>
      </c>
      <c r="Q41" s="114" t="s">
        <v>264</v>
      </c>
      <c r="R41" s="88" t="s">
        <v>61</v>
      </c>
      <c r="S41" s="88"/>
      <c r="T41" s="88"/>
      <c r="U41" s="99"/>
      <c r="V41" s="103" t="s">
        <v>54</v>
      </c>
      <c r="W41" s="88" t="s">
        <v>267</v>
      </c>
      <c r="X41" s="104">
        <v>1.24035E7</v>
      </c>
      <c r="Y41" s="85" t="s">
        <v>268</v>
      </c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ht="15.75" customHeight="1">
      <c r="A42" s="83">
        <v>56.0</v>
      </c>
      <c r="B42" s="85">
        <v>56.0</v>
      </c>
      <c r="C42" s="85">
        <v>34.0</v>
      </c>
      <c r="D42" s="87">
        <v>9638.0</v>
      </c>
      <c r="E42" s="88" t="s">
        <v>271</v>
      </c>
      <c r="F42" s="88" t="s">
        <v>272</v>
      </c>
      <c r="G42" s="91"/>
      <c r="H42" s="91"/>
      <c r="I42" s="93">
        <v>773.0</v>
      </c>
      <c r="J42" s="94">
        <v>2.0</v>
      </c>
      <c r="K42" s="93">
        <v>1.28808E7</v>
      </c>
      <c r="L42" s="93">
        <f t="shared" si="4"/>
        <v>13331600</v>
      </c>
      <c r="M42" s="93">
        <f t="shared" si="5"/>
        <v>13524800</v>
      </c>
      <c r="N42" s="93">
        <f t="shared" si="3"/>
        <v>16745000</v>
      </c>
      <c r="O42" s="93">
        <v>360.0</v>
      </c>
      <c r="P42" s="94">
        <v>7.0</v>
      </c>
      <c r="Q42" s="123" t="s">
        <v>114</v>
      </c>
      <c r="R42" s="88" t="s">
        <v>61</v>
      </c>
      <c r="S42" s="88"/>
      <c r="T42" s="88"/>
      <c r="U42" s="99"/>
      <c r="V42" s="103" t="s">
        <v>54</v>
      </c>
      <c r="W42" s="88" t="s">
        <v>275</v>
      </c>
      <c r="X42" s="104">
        <v>1.28962E7</v>
      </c>
      <c r="Y42" s="85" t="s">
        <v>268</v>
      </c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ht="15.75" customHeight="1">
      <c r="A43" s="85">
        <v>58.0</v>
      </c>
      <c r="B43" s="85">
        <v>58.0</v>
      </c>
      <c r="C43" s="85">
        <v>35.0</v>
      </c>
      <c r="D43" s="87">
        <v>9713.0</v>
      </c>
      <c r="E43" s="88" t="s">
        <v>276</v>
      </c>
      <c r="F43" s="88" t="s">
        <v>277</v>
      </c>
      <c r="G43" s="91"/>
      <c r="H43" s="91"/>
      <c r="I43" s="93">
        <v>1227.0</v>
      </c>
      <c r="J43" s="94">
        <v>2.0</v>
      </c>
      <c r="K43" s="93">
        <v>1.42545E7</v>
      </c>
      <c r="L43" s="93">
        <f t="shared" si="4"/>
        <v>14753400</v>
      </c>
      <c r="M43" s="93">
        <f t="shared" si="5"/>
        <v>14967200</v>
      </c>
      <c r="N43" s="93">
        <f t="shared" si="3"/>
        <v>18530900</v>
      </c>
      <c r="O43" s="93">
        <v>360.0</v>
      </c>
      <c r="P43" s="94">
        <v>12.0</v>
      </c>
      <c r="Q43" s="114" t="s">
        <v>264</v>
      </c>
      <c r="R43" s="88" t="s">
        <v>61</v>
      </c>
      <c r="S43" s="88"/>
      <c r="T43" s="88"/>
      <c r="U43" s="99"/>
      <c r="V43" s="103" t="s">
        <v>54</v>
      </c>
      <c r="W43" s="88" t="s">
        <v>278</v>
      </c>
      <c r="X43" s="104">
        <v>1.40061E7</v>
      </c>
      <c r="Y43" s="85" t="s">
        <v>114</v>
      </c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ht="15.75" customHeight="1">
      <c r="A44" s="83">
        <v>60.0</v>
      </c>
      <c r="B44" s="85">
        <v>60.0</v>
      </c>
      <c r="C44" s="85">
        <v>36.0</v>
      </c>
      <c r="D44" s="87">
        <v>9843.0</v>
      </c>
      <c r="E44" s="88" t="s">
        <v>279</v>
      </c>
      <c r="F44" s="89" t="s">
        <v>280</v>
      </c>
      <c r="G44" s="91"/>
      <c r="H44" s="91"/>
      <c r="I44" s="93">
        <v>6320.0</v>
      </c>
      <c r="J44" s="94">
        <v>4.0</v>
      </c>
      <c r="K44" s="93">
        <v>1.171668E8</v>
      </c>
      <c r="L44" s="93">
        <v>1.156122E8</v>
      </c>
      <c r="M44" s="93">
        <f t="shared" si="5"/>
        <v>123025100</v>
      </c>
      <c r="N44" s="93">
        <f t="shared" si="3"/>
        <v>152316800</v>
      </c>
      <c r="O44" s="93">
        <v>535.0</v>
      </c>
      <c r="P44" s="94">
        <v>14.0</v>
      </c>
      <c r="Q44" s="97" t="s">
        <v>60</v>
      </c>
      <c r="R44" s="88" t="s">
        <v>61</v>
      </c>
      <c r="S44" s="88"/>
      <c r="T44" s="88"/>
      <c r="U44" s="99" t="s">
        <v>281</v>
      </c>
      <c r="V44" s="103" t="s">
        <v>54</v>
      </c>
      <c r="W44" s="88" t="s">
        <v>282</v>
      </c>
      <c r="X44" s="132">
        <v>1.171668E8</v>
      </c>
      <c r="Y44" s="85" t="s">
        <v>283</v>
      </c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ht="15.75" customHeight="1">
      <c r="A45" s="85">
        <v>61.0</v>
      </c>
      <c r="B45" s="85">
        <v>61.0</v>
      </c>
      <c r="C45" s="85">
        <v>37.0</v>
      </c>
      <c r="D45" s="87">
        <v>9893.0</v>
      </c>
      <c r="E45" s="88" t="s">
        <v>284</v>
      </c>
      <c r="F45" s="88" t="s">
        <v>285</v>
      </c>
      <c r="G45" s="91"/>
      <c r="H45" s="91"/>
      <c r="I45" s="93">
        <v>5600.0</v>
      </c>
      <c r="J45" s="94">
        <v>4.0</v>
      </c>
      <c r="K45" s="93">
        <v>8.91025E7</v>
      </c>
      <c r="L45" s="93">
        <f t="shared" ref="L45:L65" si="6">ROUND(K45*1.035,-2)</f>
        <v>92221100</v>
      </c>
      <c r="M45" s="93">
        <f t="shared" si="5"/>
        <v>93557600</v>
      </c>
      <c r="N45" s="93">
        <f t="shared" si="3"/>
        <v>115833300</v>
      </c>
      <c r="O45" s="93">
        <v>645.0</v>
      </c>
      <c r="P45" s="94">
        <v>12.0</v>
      </c>
      <c r="Q45" s="114" t="s">
        <v>258</v>
      </c>
      <c r="R45" s="88" t="s">
        <v>61</v>
      </c>
      <c r="S45" s="88"/>
      <c r="T45" s="88"/>
      <c r="U45" s="99"/>
      <c r="V45" s="103" t="s">
        <v>54</v>
      </c>
      <c r="W45" s="88" t="s">
        <v>286</v>
      </c>
      <c r="X45" s="132">
        <v>8.91025E7</v>
      </c>
      <c r="Y45" s="85" t="s">
        <v>60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ht="15.75" customHeight="1">
      <c r="A46" s="83">
        <v>62.0</v>
      </c>
      <c r="B46" s="85">
        <v>62.0</v>
      </c>
      <c r="C46" s="85">
        <v>38.0</v>
      </c>
      <c r="D46" s="87">
        <v>9916.0</v>
      </c>
      <c r="E46" s="88" t="s">
        <v>287</v>
      </c>
      <c r="F46" s="89" t="s">
        <v>288</v>
      </c>
      <c r="G46" s="91"/>
      <c r="H46" s="91"/>
      <c r="I46" s="93">
        <v>1280.0</v>
      </c>
      <c r="J46" s="94">
        <v>3.0</v>
      </c>
      <c r="K46" s="93">
        <v>3.67673E7</v>
      </c>
      <c r="L46" s="93">
        <f t="shared" si="6"/>
        <v>38054200</v>
      </c>
      <c r="M46" s="93">
        <f t="shared" si="5"/>
        <v>38605700</v>
      </c>
      <c r="N46" s="93">
        <f t="shared" si="3"/>
        <v>47797500</v>
      </c>
      <c r="O46" s="93">
        <v>400.0</v>
      </c>
      <c r="P46" s="94">
        <v>9.0</v>
      </c>
      <c r="Q46" s="97" t="s">
        <v>114</v>
      </c>
      <c r="R46" s="88" t="s">
        <v>61</v>
      </c>
      <c r="S46" s="88"/>
      <c r="T46" s="88"/>
      <c r="U46" s="99" t="s">
        <v>289</v>
      </c>
      <c r="V46" s="103" t="s">
        <v>54</v>
      </c>
      <c r="W46" s="88" t="s">
        <v>290</v>
      </c>
      <c r="X46" s="104">
        <v>3.2723E7</v>
      </c>
      <c r="Y46" s="85" t="s">
        <v>114</v>
      </c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ht="15.75" customHeight="1">
      <c r="A47" s="85">
        <v>63.0</v>
      </c>
      <c r="B47" s="85">
        <v>63.0</v>
      </c>
      <c r="C47" s="85">
        <v>39.0</v>
      </c>
      <c r="D47" s="87">
        <v>9951.0</v>
      </c>
      <c r="E47" s="88" t="s">
        <v>291</v>
      </c>
      <c r="F47" s="88" t="s">
        <v>292</v>
      </c>
      <c r="G47" s="91"/>
      <c r="H47" s="91"/>
      <c r="I47" s="93">
        <v>4218.0</v>
      </c>
      <c r="J47" s="94">
        <v>5.0</v>
      </c>
      <c r="K47" s="93">
        <v>7.59244E7</v>
      </c>
      <c r="L47" s="93">
        <f t="shared" si="6"/>
        <v>78581800</v>
      </c>
      <c r="M47" s="93">
        <f t="shared" si="5"/>
        <v>79720600</v>
      </c>
      <c r="N47" s="93">
        <f t="shared" si="3"/>
        <v>98701700</v>
      </c>
      <c r="O47" s="93">
        <v>550.0</v>
      </c>
      <c r="P47" s="94">
        <v>13.0</v>
      </c>
      <c r="Q47" s="114" t="s">
        <v>105</v>
      </c>
      <c r="R47" s="88" t="s">
        <v>61</v>
      </c>
      <c r="S47" s="88"/>
      <c r="T47" s="88"/>
      <c r="U47" s="99"/>
      <c r="V47" s="103" t="s">
        <v>54</v>
      </c>
      <c r="W47" s="88" t="s">
        <v>292</v>
      </c>
      <c r="X47" s="104">
        <v>7.9E7</v>
      </c>
      <c r="Y47" s="85" t="s">
        <v>60</v>
      </c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ht="15.75" customHeight="1">
      <c r="A48" s="85">
        <v>65.0</v>
      </c>
      <c r="B48" s="85">
        <v>65.0</v>
      </c>
      <c r="C48" s="85">
        <v>40.0</v>
      </c>
      <c r="D48" s="87">
        <v>10003.0</v>
      </c>
      <c r="E48" s="88" t="s">
        <v>293</v>
      </c>
      <c r="F48" s="88" t="s">
        <v>294</v>
      </c>
      <c r="G48" s="91"/>
      <c r="H48" s="91"/>
      <c r="I48" s="93">
        <v>3258.0</v>
      </c>
      <c r="J48" s="94">
        <v>5.0</v>
      </c>
      <c r="K48" s="93">
        <v>4.58146E7</v>
      </c>
      <c r="L48" s="93">
        <f t="shared" si="6"/>
        <v>47418100</v>
      </c>
      <c r="M48" s="93">
        <f t="shared" si="5"/>
        <v>48105300</v>
      </c>
      <c r="N48" s="93">
        <f t="shared" si="3"/>
        <v>59559000</v>
      </c>
      <c r="O48" s="93">
        <v>600.0</v>
      </c>
      <c r="P48" s="94">
        <v>14.0</v>
      </c>
      <c r="Q48" s="114" t="s">
        <v>295</v>
      </c>
      <c r="R48" s="88" t="s">
        <v>61</v>
      </c>
      <c r="S48" s="88"/>
      <c r="T48" s="88"/>
      <c r="U48" s="99"/>
      <c r="V48" s="103" t="s">
        <v>54</v>
      </c>
      <c r="W48" s="88" t="s">
        <v>296</v>
      </c>
      <c r="X48" s="104">
        <v>5.27838E7</v>
      </c>
      <c r="Y48" s="85" t="s">
        <v>60</v>
      </c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ht="15.75" customHeight="1">
      <c r="A49" s="85">
        <v>66.0</v>
      </c>
      <c r="B49" s="85">
        <v>66.0</v>
      </c>
      <c r="C49" s="85">
        <v>41.0</v>
      </c>
      <c r="D49" s="87">
        <v>10007.0</v>
      </c>
      <c r="E49" s="88" t="s">
        <v>71</v>
      </c>
      <c r="F49" s="88" t="s">
        <v>297</v>
      </c>
      <c r="G49" s="91"/>
      <c r="H49" s="91"/>
      <c r="I49" s="93">
        <v>8536.0</v>
      </c>
      <c r="J49" s="94">
        <v>4.0</v>
      </c>
      <c r="K49" s="93">
        <v>1.702912E8</v>
      </c>
      <c r="L49" s="93">
        <f t="shared" si="6"/>
        <v>176251400</v>
      </c>
      <c r="M49" s="93">
        <f t="shared" si="5"/>
        <v>178805800</v>
      </c>
      <c r="N49" s="93">
        <f t="shared" si="3"/>
        <v>221378600</v>
      </c>
      <c r="O49" s="93">
        <v>1000.0</v>
      </c>
      <c r="P49" s="94">
        <v>14.0</v>
      </c>
      <c r="Q49" s="114" t="s">
        <v>258</v>
      </c>
      <c r="R49" s="88" t="s">
        <v>61</v>
      </c>
      <c r="S49" s="88"/>
      <c r="T49" s="88"/>
      <c r="U49" s="99"/>
      <c r="V49" s="103" t="s">
        <v>54</v>
      </c>
      <c r="W49" s="88" t="s">
        <v>297</v>
      </c>
      <c r="X49" s="104">
        <v>1.741334E8</v>
      </c>
      <c r="Y49" s="85" t="s">
        <v>60</v>
      </c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</row>
    <row r="50" ht="15.75" customHeight="1">
      <c r="A50" s="83">
        <v>67.0</v>
      </c>
      <c r="B50" s="85">
        <v>67.0</v>
      </c>
      <c r="C50" s="85">
        <v>42.0</v>
      </c>
      <c r="D50" s="87">
        <v>10014.0</v>
      </c>
      <c r="E50" s="88" t="s">
        <v>298</v>
      </c>
      <c r="F50" s="89" t="s">
        <v>299</v>
      </c>
      <c r="G50" s="91"/>
      <c r="H50" s="91"/>
      <c r="I50" s="93">
        <v>2210.0</v>
      </c>
      <c r="J50" s="94">
        <v>5.0</v>
      </c>
      <c r="K50" s="93">
        <v>4.53586E7</v>
      </c>
      <c r="L50" s="93">
        <f t="shared" si="6"/>
        <v>46946200</v>
      </c>
      <c r="M50" s="93">
        <f t="shared" si="5"/>
        <v>47626500</v>
      </c>
      <c r="N50" s="93">
        <f t="shared" si="3"/>
        <v>58966200</v>
      </c>
      <c r="O50" s="93">
        <v>365.0</v>
      </c>
      <c r="P50" s="94">
        <v>9.0</v>
      </c>
      <c r="Q50" s="97" t="s">
        <v>114</v>
      </c>
      <c r="R50" s="88" t="s">
        <v>61</v>
      </c>
      <c r="S50" s="88"/>
      <c r="T50" s="88"/>
      <c r="U50" s="99"/>
      <c r="V50" s="103" t="s">
        <v>54</v>
      </c>
      <c r="W50" s="88" t="s">
        <v>299</v>
      </c>
      <c r="X50" s="104">
        <v>4.53586E7</v>
      </c>
      <c r="Y50" s="85" t="s">
        <v>114</v>
      </c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</row>
    <row r="51" ht="15.75" customHeight="1">
      <c r="A51" s="85">
        <v>68.0</v>
      </c>
      <c r="B51" s="85">
        <v>68.0</v>
      </c>
      <c r="C51" s="85">
        <v>43.0</v>
      </c>
      <c r="D51" s="87">
        <v>10097.0</v>
      </c>
      <c r="E51" s="88" t="s">
        <v>300</v>
      </c>
      <c r="F51" s="88" t="s">
        <v>301</v>
      </c>
      <c r="G51" s="91"/>
      <c r="H51" s="91"/>
      <c r="I51" s="93">
        <v>20497.0</v>
      </c>
      <c r="J51" s="94">
        <v>10.0</v>
      </c>
      <c r="K51" s="93">
        <v>3.050113E8</v>
      </c>
      <c r="L51" s="93">
        <f t="shared" si="6"/>
        <v>315686700</v>
      </c>
      <c r="M51" s="93">
        <f t="shared" si="5"/>
        <v>320261900</v>
      </c>
      <c r="N51" s="93">
        <f t="shared" si="3"/>
        <v>396514700</v>
      </c>
      <c r="O51" s="93">
        <v>1090.0</v>
      </c>
      <c r="P51" s="94">
        <v>32.0</v>
      </c>
      <c r="Q51" s="114" t="s">
        <v>283</v>
      </c>
      <c r="R51" s="88" t="s">
        <v>61</v>
      </c>
      <c r="S51" s="88"/>
      <c r="T51" s="88"/>
      <c r="U51" s="99"/>
      <c r="V51" s="103" t="s">
        <v>54</v>
      </c>
      <c r="W51" s="88" t="s">
        <v>301</v>
      </c>
      <c r="X51" s="104">
        <v>3.143629E8</v>
      </c>
      <c r="Y51" s="85" t="s">
        <v>283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</row>
    <row r="52" ht="15.75" customHeight="1">
      <c r="A52" s="85">
        <v>69.0</v>
      </c>
      <c r="B52" s="85">
        <v>69.0</v>
      </c>
      <c r="C52" s="85">
        <v>44.0</v>
      </c>
      <c r="D52" s="87">
        <v>10108.0</v>
      </c>
      <c r="E52" s="88" t="s">
        <v>302</v>
      </c>
      <c r="F52" s="88" t="s">
        <v>303</v>
      </c>
      <c r="G52" s="91"/>
      <c r="H52" s="91"/>
      <c r="I52" s="93">
        <v>14893.0</v>
      </c>
      <c r="J52" s="152" t="s">
        <v>304</v>
      </c>
      <c r="K52" s="91">
        <v>1.962835E8</v>
      </c>
      <c r="L52" s="93">
        <f t="shared" si="6"/>
        <v>203153400</v>
      </c>
      <c r="M52" s="93">
        <f t="shared" si="5"/>
        <v>206097700</v>
      </c>
      <c r="N52" s="93">
        <f t="shared" si="3"/>
        <v>255168600</v>
      </c>
      <c r="O52" s="93">
        <v>850.0</v>
      </c>
      <c r="P52" s="94">
        <v>22.0</v>
      </c>
      <c r="Q52" s="114" t="s">
        <v>305</v>
      </c>
      <c r="R52" s="88" t="s">
        <v>61</v>
      </c>
      <c r="S52" s="88"/>
      <c r="T52" s="88"/>
      <c r="U52" s="99"/>
      <c r="V52" s="103" t="s">
        <v>54</v>
      </c>
      <c r="W52" s="88" t="s">
        <v>306</v>
      </c>
      <c r="X52" s="104">
        <v>1.962835E8</v>
      </c>
      <c r="Y52" s="85" t="s">
        <v>69</v>
      </c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</row>
    <row r="53" ht="15.75" customHeight="1">
      <c r="A53" s="83"/>
      <c r="B53" s="85"/>
      <c r="C53" s="85">
        <v>45.0</v>
      </c>
      <c r="D53" s="87">
        <v>10109.0</v>
      </c>
      <c r="E53" s="88" t="s">
        <v>307</v>
      </c>
      <c r="F53" s="88" t="s">
        <v>308</v>
      </c>
      <c r="G53" s="91"/>
      <c r="H53" s="91"/>
      <c r="I53" s="93">
        <v>576.0</v>
      </c>
      <c r="J53" s="94">
        <v>2.0</v>
      </c>
      <c r="K53" s="93">
        <v>8646700.0</v>
      </c>
      <c r="L53" s="93">
        <f t="shared" si="6"/>
        <v>8949300</v>
      </c>
      <c r="M53" s="93">
        <f t="shared" si="5"/>
        <v>9079000</v>
      </c>
      <c r="N53" s="93">
        <f t="shared" si="3"/>
        <v>11240700</v>
      </c>
      <c r="O53" s="93">
        <v>300.0</v>
      </c>
      <c r="P53" s="94">
        <v>6.0</v>
      </c>
      <c r="Q53" s="123" t="s">
        <v>264</v>
      </c>
      <c r="R53" s="88" t="s">
        <v>61</v>
      </c>
      <c r="S53" s="88"/>
      <c r="T53" s="88"/>
      <c r="U53" s="99" t="s">
        <v>309</v>
      </c>
      <c r="V53" s="103" t="s">
        <v>54</v>
      </c>
      <c r="W53" s="88" t="s">
        <v>310</v>
      </c>
      <c r="X53" s="104">
        <v>7702300.0</v>
      </c>
      <c r="Y53" s="85" t="s">
        <v>114</v>
      </c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</row>
    <row r="54" ht="15.75" customHeight="1">
      <c r="A54" s="83">
        <v>71.0</v>
      </c>
      <c r="B54" s="85">
        <v>71.0</v>
      </c>
      <c r="C54" s="85">
        <v>46.0</v>
      </c>
      <c r="D54" s="87">
        <v>10121.0</v>
      </c>
      <c r="E54" s="88" t="s">
        <v>311</v>
      </c>
      <c r="F54" s="88" t="s">
        <v>312</v>
      </c>
      <c r="G54" s="91"/>
      <c r="H54" s="91"/>
      <c r="I54" s="93">
        <v>17000.0</v>
      </c>
      <c r="J54" s="94">
        <v>8.0</v>
      </c>
      <c r="K54" s="93">
        <v>3.13133E8</v>
      </c>
      <c r="L54" s="93">
        <f t="shared" si="6"/>
        <v>324092700</v>
      </c>
      <c r="M54" s="93">
        <f t="shared" si="5"/>
        <v>328789700</v>
      </c>
      <c r="N54" s="93">
        <f t="shared" si="3"/>
        <v>407072900</v>
      </c>
      <c r="O54" s="93">
        <v>1100.0</v>
      </c>
      <c r="P54" s="94">
        <v>30.0</v>
      </c>
      <c r="Q54" s="97" t="s">
        <v>60</v>
      </c>
      <c r="R54" s="88" t="s">
        <v>61</v>
      </c>
      <c r="S54" s="88"/>
      <c r="T54" s="88"/>
      <c r="U54" s="111" t="s">
        <v>313</v>
      </c>
      <c r="V54" s="103" t="s">
        <v>54</v>
      </c>
      <c r="W54" s="88" t="s">
        <v>312</v>
      </c>
      <c r="X54" s="132">
        <v>3.395E8</v>
      </c>
      <c r="Y54" s="85" t="s">
        <v>60</v>
      </c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</row>
    <row r="55" ht="15.75" customHeight="1">
      <c r="A55" s="85">
        <v>72.0</v>
      </c>
      <c r="B55" s="85">
        <v>72.0</v>
      </c>
      <c r="C55" s="85">
        <v>47.0</v>
      </c>
      <c r="D55" s="87">
        <v>10124.0</v>
      </c>
      <c r="E55" s="88" t="s">
        <v>314</v>
      </c>
      <c r="F55" s="88" t="s">
        <v>315</v>
      </c>
      <c r="G55" s="91"/>
      <c r="H55" s="91"/>
      <c r="I55" s="93">
        <v>1482.0</v>
      </c>
      <c r="J55" s="94">
        <v>4.0</v>
      </c>
      <c r="K55" s="93">
        <v>2.87714E7</v>
      </c>
      <c r="L55" s="93">
        <f t="shared" si="6"/>
        <v>29778400</v>
      </c>
      <c r="M55" s="93">
        <f t="shared" si="5"/>
        <v>30210000</v>
      </c>
      <c r="N55" s="93">
        <f t="shared" si="3"/>
        <v>37402800</v>
      </c>
      <c r="O55" s="93">
        <v>410.0</v>
      </c>
      <c r="P55" s="94">
        <v>10.0</v>
      </c>
      <c r="Q55" s="114" t="s">
        <v>264</v>
      </c>
      <c r="R55" s="88" t="s">
        <v>61</v>
      </c>
      <c r="S55" s="88"/>
      <c r="T55" s="88"/>
      <c r="U55" s="99"/>
      <c r="V55" s="103" t="s">
        <v>54</v>
      </c>
      <c r="W55" s="88" t="s">
        <v>315</v>
      </c>
      <c r="X55" s="104">
        <v>2.87714E7</v>
      </c>
      <c r="Y55" s="85" t="s">
        <v>114</v>
      </c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</row>
    <row r="56" ht="15.75" customHeight="1">
      <c r="A56" s="85">
        <v>73.0</v>
      </c>
      <c r="B56" s="85">
        <v>73.0</v>
      </c>
      <c r="C56" s="85">
        <v>48.0</v>
      </c>
      <c r="D56" s="87">
        <v>10129.0</v>
      </c>
      <c r="E56" s="88" t="s">
        <v>316</v>
      </c>
      <c r="F56" s="88" t="s">
        <v>317</v>
      </c>
      <c r="G56" s="91"/>
      <c r="H56" s="91"/>
      <c r="I56" s="93">
        <v>9683.0</v>
      </c>
      <c r="J56" s="94">
        <v>6.0</v>
      </c>
      <c r="K56" s="93">
        <v>2.393288E8</v>
      </c>
      <c r="L56" s="93">
        <f t="shared" si="6"/>
        <v>247705300</v>
      </c>
      <c r="M56" s="93">
        <f t="shared" si="5"/>
        <v>251295200</v>
      </c>
      <c r="N56" s="93">
        <f t="shared" si="3"/>
        <v>311127400</v>
      </c>
      <c r="O56" s="93">
        <v>820.0</v>
      </c>
      <c r="P56" s="94">
        <v>17.0</v>
      </c>
      <c r="Q56" s="114" t="s">
        <v>318</v>
      </c>
      <c r="R56" s="88" t="s">
        <v>61</v>
      </c>
      <c r="S56" s="88"/>
      <c r="T56" s="88"/>
      <c r="U56" s="99"/>
      <c r="V56" s="103" t="s">
        <v>54</v>
      </c>
      <c r="W56" s="88" t="s">
        <v>317</v>
      </c>
      <c r="X56" s="104">
        <v>2.335789E8</v>
      </c>
      <c r="Y56" s="85" t="s">
        <v>60</v>
      </c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</row>
    <row r="57" ht="15.75" customHeight="1">
      <c r="A57" s="85">
        <v>74.0</v>
      </c>
      <c r="B57" s="85">
        <v>74.0</v>
      </c>
      <c r="C57" s="85">
        <v>49.0</v>
      </c>
      <c r="D57" s="87">
        <v>10135.0</v>
      </c>
      <c r="E57" s="88" t="s">
        <v>319</v>
      </c>
      <c r="F57" s="88" t="s">
        <v>320</v>
      </c>
      <c r="G57" s="91"/>
      <c r="H57" s="91"/>
      <c r="I57" s="93">
        <v>3450.0</v>
      </c>
      <c r="J57" s="94">
        <v>6.0</v>
      </c>
      <c r="K57" s="93">
        <v>5.2926E7</v>
      </c>
      <c r="L57" s="93">
        <f t="shared" si="6"/>
        <v>54778400</v>
      </c>
      <c r="M57" s="93">
        <f t="shared" si="5"/>
        <v>55572300</v>
      </c>
      <c r="N57" s="93">
        <f t="shared" si="3"/>
        <v>68803800</v>
      </c>
      <c r="O57" s="93">
        <v>480.0</v>
      </c>
      <c r="P57" s="94">
        <v>14.0</v>
      </c>
      <c r="Q57" s="114" t="s">
        <v>321</v>
      </c>
      <c r="R57" s="88" t="s">
        <v>61</v>
      </c>
      <c r="S57" s="88"/>
      <c r="T57" s="88"/>
      <c r="U57" s="99"/>
      <c r="V57" s="103" t="s">
        <v>54</v>
      </c>
      <c r="W57" s="88" t="s">
        <v>320</v>
      </c>
      <c r="X57" s="104">
        <v>5.9753E7</v>
      </c>
      <c r="Y57" s="85" t="s">
        <v>100</v>
      </c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</row>
    <row r="58" ht="15.75" customHeight="1">
      <c r="A58" s="83">
        <v>75.0</v>
      </c>
      <c r="B58" s="85">
        <v>75.0</v>
      </c>
      <c r="C58" s="85">
        <v>50.0</v>
      </c>
      <c r="D58" s="87">
        <v>10145.0</v>
      </c>
      <c r="E58" s="88" t="s">
        <v>323</v>
      </c>
      <c r="F58" s="89" t="s">
        <v>324</v>
      </c>
      <c r="G58" s="91"/>
      <c r="H58" s="91"/>
      <c r="I58" s="93">
        <v>1950.0</v>
      </c>
      <c r="J58" s="94">
        <v>2.0</v>
      </c>
      <c r="K58" s="93">
        <v>4.17785E7</v>
      </c>
      <c r="L58" s="93">
        <f t="shared" si="6"/>
        <v>43240700</v>
      </c>
      <c r="M58" s="93">
        <f t="shared" si="5"/>
        <v>43867400</v>
      </c>
      <c r="N58" s="93">
        <f t="shared" si="3"/>
        <v>54312100</v>
      </c>
      <c r="O58" s="93">
        <v>365.0</v>
      </c>
      <c r="P58" s="94">
        <v>8.0</v>
      </c>
      <c r="Q58" s="97" t="s">
        <v>114</v>
      </c>
      <c r="R58" s="88" t="s">
        <v>61</v>
      </c>
      <c r="S58" s="88"/>
      <c r="T58" s="88"/>
      <c r="U58" s="99" t="s">
        <v>325</v>
      </c>
      <c r="V58" s="103" t="s">
        <v>54</v>
      </c>
      <c r="W58" s="88" t="s">
        <v>324</v>
      </c>
      <c r="X58" s="104">
        <v>4.17785E7</v>
      </c>
      <c r="Y58" s="85" t="s">
        <v>114</v>
      </c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</row>
    <row r="59" ht="15.75" customHeight="1">
      <c r="A59" s="85">
        <v>76.0</v>
      </c>
      <c r="B59" s="85">
        <v>76.0</v>
      </c>
      <c r="C59" s="85">
        <v>51.0</v>
      </c>
      <c r="D59" s="87">
        <v>10153.0</v>
      </c>
      <c r="E59" s="88" t="s">
        <v>298</v>
      </c>
      <c r="F59" s="88" t="s">
        <v>326</v>
      </c>
      <c r="G59" s="91"/>
      <c r="H59" s="91"/>
      <c r="I59" s="93">
        <v>4714.0</v>
      </c>
      <c r="J59" s="94">
        <v>5.0</v>
      </c>
      <c r="K59" s="93">
        <v>7.42442E7</v>
      </c>
      <c r="L59" s="93">
        <f t="shared" si="6"/>
        <v>76842700</v>
      </c>
      <c r="M59" s="93">
        <f t="shared" si="5"/>
        <v>77956400</v>
      </c>
      <c r="N59" s="93">
        <f t="shared" si="3"/>
        <v>96517500</v>
      </c>
      <c r="O59" s="93">
        <v>450.0</v>
      </c>
      <c r="P59" s="94">
        <v>10.0</v>
      </c>
      <c r="Q59" s="114" t="s">
        <v>264</v>
      </c>
      <c r="R59" s="88" t="s">
        <v>61</v>
      </c>
      <c r="S59" s="88"/>
      <c r="T59" s="88"/>
      <c r="U59" s="99"/>
      <c r="V59" s="103" t="s">
        <v>54</v>
      </c>
      <c r="W59" s="88" t="s">
        <v>326</v>
      </c>
      <c r="X59" s="104">
        <v>7.46825E7</v>
      </c>
      <c r="Y59" s="85" t="s">
        <v>114</v>
      </c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</row>
    <row r="60" ht="15.75" customHeight="1">
      <c r="A60" s="83">
        <v>78.0</v>
      </c>
      <c r="B60" s="85">
        <v>78.0</v>
      </c>
      <c r="C60" s="85">
        <v>52.0</v>
      </c>
      <c r="D60" s="87">
        <v>10198.0</v>
      </c>
      <c r="E60" s="88" t="s">
        <v>327</v>
      </c>
      <c r="F60" s="89" t="s">
        <v>328</v>
      </c>
      <c r="G60" s="91"/>
      <c r="H60" s="91"/>
      <c r="I60" s="93">
        <v>12600.0</v>
      </c>
      <c r="J60" s="94">
        <v>5.0</v>
      </c>
      <c r="K60" s="93">
        <v>2.245892E8</v>
      </c>
      <c r="L60" s="93">
        <f t="shared" si="6"/>
        <v>232449800</v>
      </c>
      <c r="M60" s="93">
        <f t="shared" si="5"/>
        <v>235818700</v>
      </c>
      <c r="N60" s="93">
        <f t="shared" si="3"/>
        <v>291966000</v>
      </c>
      <c r="O60" s="93">
        <v>900.0</v>
      </c>
      <c r="P60" s="94">
        <v>20.0</v>
      </c>
      <c r="Q60" s="154" t="s">
        <v>318</v>
      </c>
      <c r="R60" s="88" t="s">
        <v>61</v>
      </c>
      <c r="S60" s="88"/>
      <c r="T60" s="88"/>
      <c r="U60" s="111" t="s">
        <v>329</v>
      </c>
      <c r="V60" s="103" t="s">
        <v>54</v>
      </c>
      <c r="W60" s="88" t="s">
        <v>330</v>
      </c>
      <c r="X60" s="104">
        <v>2.245892E8</v>
      </c>
      <c r="Y60" s="85" t="s">
        <v>283</v>
      </c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</row>
    <row r="61" ht="15.75" customHeight="1">
      <c r="A61" s="85">
        <v>79.0</v>
      </c>
      <c r="B61" s="85">
        <v>79.0</v>
      </c>
      <c r="C61" s="85">
        <v>53.0</v>
      </c>
      <c r="D61" s="87">
        <v>10225.0</v>
      </c>
      <c r="E61" s="88" t="s">
        <v>331</v>
      </c>
      <c r="F61" s="88" t="s">
        <v>332</v>
      </c>
      <c r="G61" s="91"/>
      <c r="H61" s="91"/>
      <c r="I61" s="93">
        <v>15070.0</v>
      </c>
      <c r="J61" s="94">
        <v>10.0</v>
      </c>
      <c r="K61" s="93">
        <v>3.169806E8</v>
      </c>
      <c r="L61" s="93">
        <f t="shared" si="6"/>
        <v>328074900</v>
      </c>
      <c r="M61" s="93">
        <f t="shared" si="5"/>
        <v>332829600</v>
      </c>
      <c r="N61" s="93">
        <f t="shared" si="3"/>
        <v>412074800</v>
      </c>
      <c r="O61" s="93">
        <v>900.0</v>
      </c>
      <c r="P61" s="94">
        <v>21.0</v>
      </c>
      <c r="Q61" s="114" t="s">
        <v>318</v>
      </c>
      <c r="R61" s="88" t="s">
        <v>61</v>
      </c>
      <c r="S61" s="88"/>
      <c r="T61" s="88"/>
      <c r="U61" s="99"/>
      <c r="V61" s="103" t="s">
        <v>54</v>
      </c>
      <c r="W61" s="88" t="s">
        <v>332</v>
      </c>
      <c r="X61" s="104">
        <v>3.169806E8</v>
      </c>
      <c r="Y61" s="85" t="s">
        <v>283</v>
      </c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</row>
    <row r="62" ht="15.75" customHeight="1">
      <c r="A62" s="85">
        <v>80.0</v>
      </c>
      <c r="B62" s="85">
        <v>80.0</v>
      </c>
      <c r="C62" s="85">
        <v>54.0</v>
      </c>
      <c r="D62" s="87">
        <v>10289.0</v>
      </c>
      <c r="E62" s="88" t="s">
        <v>333</v>
      </c>
      <c r="F62" s="88" t="s">
        <v>334</v>
      </c>
      <c r="G62" s="91"/>
      <c r="H62" s="91"/>
      <c r="I62" s="93">
        <v>1780.0</v>
      </c>
      <c r="J62" s="94">
        <v>4.0</v>
      </c>
      <c r="K62" s="93">
        <v>3.53076E7</v>
      </c>
      <c r="L62" s="93">
        <f t="shared" si="6"/>
        <v>36543400</v>
      </c>
      <c r="M62" s="93">
        <f t="shared" si="5"/>
        <v>37073000</v>
      </c>
      <c r="N62" s="93">
        <f t="shared" si="3"/>
        <v>45899900</v>
      </c>
      <c r="O62" s="93">
        <v>460.0</v>
      </c>
      <c r="P62" s="94">
        <v>12.0</v>
      </c>
      <c r="Q62" s="114" t="s">
        <v>264</v>
      </c>
      <c r="R62" s="88" t="s">
        <v>61</v>
      </c>
      <c r="S62" s="88"/>
      <c r="T62" s="88"/>
      <c r="U62" s="99"/>
      <c r="V62" s="103" t="s">
        <v>54</v>
      </c>
      <c r="W62" s="88" t="s">
        <v>335</v>
      </c>
      <c r="X62" s="104">
        <v>3.79055E7</v>
      </c>
      <c r="Y62" s="85" t="s">
        <v>114</v>
      </c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</row>
    <row r="63" ht="15.75" customHeight="1">
      <c r="A63" s="85">
        <v>81.0</v>
      </c>
      <c r="B63" s="85">
        <v>81.0</v>
      </c>
      <c r="C63" s="85">
        <v>55.0</v>
      </c>
      <c r="D63" s="87">
        <v>10367.0</v>
      </c>
      <c r="E63" s="88" t="s">
        <v>336</v>
      </c>
      <c r="F63" s="88" t="s">
        <v>337</v>
      </c>
      <c r="G63" s="91"/>
      <c r="H63" s="91"/>
      <c r="I63" s="93">
        <v>2250.0</v>
      </c>
      <c r="J63" s="94">
        <v>3.0</v>
      </c>
      <c r="K63" s="93">
        <v>3.06991E7</v>
      </c>
      <c r="L63" s="93">
        <f t="shared" si="6"/>
        <v>31773600</v>
      </c>
      <c r="M63" s="93">
        <f t="shared" si="5"/>
        <v>32234100</v>
      </c>
      <c r="N63" s="93">
        <f t="shared" si="3"/>
        <v>39908800</v>
      </c>
      <c r="O63" s="93">
        <v>450.0</v>
      </c>
      <c r="P63" s="94">
        <v>10.0</v>
      </c>
      <c r="Q63" s="114" t="s">
        <v>264</v>
      </c>
      <c r="R63" s="88" t="s">
        <v>61</v>
      </c>
      <c r="S63" s="88"/>
      <c r="T63" s="88"/>
      <c r="U63" s="99"/>
      <c r="V63" s="103" t="s">
        <v>54</v>
      </c>
      <c r="W63" s="88" t="s">
        <v>337</v>
      </c>
      <c r="X63" s="104">
        <v>3.06991E7</v>
      </c>
      <c r="Y63" s="85" t="s">
        <v>114</v>
      </c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</row>
    <row r="64" ht="15.75" customHeight="1">
      <c r="A64" s="85">
        <v>82.0</v>
      </c>
      <c r="B64" s="85">
        <v>82.0</v>
      </c>
      <c r="C64" s="85">
        <v>56.0</v>
      </c>
      <c r="D64" s="87">
        <v>10385.0</v>
      </c>
      <c r="E64" s="88" t="s">
        <v>338</v>
      </c>
      <c r="F64" s="88" t="s">
        <v>339</v>
      </c>
      <c r="G64" s="91"/>
      <c r="H64" s="91"/>
      <c r="I64" s="93">
        <v>5348.0</v>
      </c>
      <c r="J64" s="94">
        <v>7.0</v>
      </c>
      <c r="K64" s="93">
        <v>1.020883E8</v>
      </c>
      <c r="L64" s="93">
        <f t="shared" si="6"/>
        <v>105661400</v>
      </c>
      <c r="M64" s="93">
        <f t="shared" si="5"/>
        <v>107192700</v>
      </c>
      <c r="N64" s="93">
        <f t="shared" si="3"/>
        <v>132714800</v>
      </c>
      <c r="O64" s="93">
        <v>550.0</v>
      </c>
      <c r="P64" s="94">
        <v>13.0</v>
      </c>
      <c r="Q64" s="114" t="s">
        <v>305</v>
      </c>
      <c r="R64" s="88" t="s">
        <v>61</v>
      </c>
      <c r="S64" s="88"/>
      <c r="T64" s="88"/>
      <c r="U64" s="99"/>
      <c r="V64" s="103" t="s">
        <v>54</v>
      </c>
      <c r="W64" s="88" t="s">
        <v>340</v>
      </c>
      <c r="X64" s="104">
        <v>1.21E8</v>
      </c>
      <c r="Y64" s="85" t="s">
        <v>69</v>
      </c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</row>
    <row r="65" ht="15.75" customHeight="1">
      <c r="A65" s="83">
        <v>84.0</v>
      </c>
      <c r="B65" s="85">
        <v>84.0</v>
      </c>
      <c r="C65" s="85">
        <v>57.0</v>
      </c>
      <c r="D65" s="87">
        <v>10402.0</v>
      </c>
      <c r="E65" s="88" t="s">
        <v>341</v>
      </c>
      <c r="F65" s="89" t="s">
        <v>342</v>
      </c>
      <c r="G65" s="91"/>
      <c r="H65" s="91"/>
      <c r="I65" s="93">
        <v>2174.0</v>
      </c>
      <c r="J65" s="94">
        <v>2.0</v>
      </c>
      <c r="K65" s="93">
        <v>3.64938E7</v>
      </c>
      <c r="L65" s="93">
        <f t="shared" si="6"/>
        <v>37771100</v>
      </c>
      <c r="M65" s="93">
        <f t="shared" si="5"/>
        <v>38318500</v>
      </c>
      <c r="N65" s="93">
        <f t="shared" si="3"/>
        <v>47441900</v>
      </c>
      <c r="O65" s="93">
        <v>365.0</v>
      </c>
      <c r="P65" s="94">
        <v>10.0</v>
      </c>
      <c r="Q65" s="97" t="s">
        <v>60</v>
      </c>
      <c r="R65" s="88" t="s">
        <v>61</v>
      </c>
      <c r="S65" s="88"/>
      <c r="T65" s="88"/>
      <c r="U65" s="99"/>
      <c r="V65" s="103" t="s">
        <v>54</v>
      </c>
      <c r="W65" s="88" t="s">
        <v>343</v>
      </c>
      <c r="X65" s="132">
        <v>3.64938E7</v>
      </c>
      <c r="Y65" s="85" t="s">
        <v>60</v>
      </c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</row>
    <row r="66" ht="15.75" customHeight="1">
      <c r="A66" s="83">
        <v>85.0</v>
      </c>
      <c r="B66" s="85">
        <v>85.0</v>
      </c>
      <c r="C66" s="85">
        <v>58.0</v>
      </c>
      <c r="D66" s="87">
        <v>10404.0</v>
      </c>
      <c r="E66" s="88" t="s">
        <v>344</v>
      </c>
      <c r="F66" s="89" t="s">
        <v>345</v>
      </c>
      <c r="G66" s="91"/>
      <c r="H66" s="91"/>
      <c r="I66" s="93">
        <v>480.0</v>
      </c>
      <c r="J66" s="94">
        <v>1.0</v>
      </c>
      <c r="K66" s="93">
        <v>8648300.0</v>
      </c>
      <c r="L66" s="93">
        <v>8823000.0</v>
      </c>
      <c r="M66" s="93">
        <f t="shared" si="5"/>
        <v>9080700</v>
      </c>
      <c r="N66" s="93">
        <f t="shared" si="3"/>
        <v>11242800</v>
      </c>
      <c r="O66" s="93">
        <v>300.0</v>
      </c>
      <c r="P66" s="94">
        <v>8.0</v>
      </c>
      <c r="Q66" s="97" t="s">
        <v>60</v>
      </c>
      <c r="R66" s="88" t="s">
        <v>61</v>
      </c>
      <c r="S66" s="88"/>
      <c r="T66" s="88"/>
      <c r="U66" s="111" t="s">
        <v>346</v>
      </c>
      <c r="V66" s="103" t="s">
        <v>54</v>
      </c>
      <c r="W66" s="88" t="s">
        <v>347</v>
      </c>
      <c r="X66" s="132">
        <v>8648300.0</v>
      </c>
      <c r="Y66" s="85" t="s">
        <v>60</v>
      </c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</row>
    <row r="67" ht="15.75" customHeight="1">
      <c r="A67" s="85">
        <v>86.0</v>
      </c>
      <c r="B67" s="85">
        <v>86.0</v>
      </c>
      <c r="C67" s="85">
        <v>59.0</v>
      </c>
      <c r="D67" s="87">
        <v>10459.0</v>
      </c>
      <c r="E67" s="88" t="s">
        <v>348</v>
      </c>
      <c r="F67" s="88" t="s">
        <v>349</v>
      </c>
      <c r="G67" s="91"/>
      <c r="H67" s="91"/>
      <c r="I67" s="93">
        <v>1894.0</v>
      </c>
      <c r="J67" s="94">
        <v>4.0</v>
      </c>
      <c r="K67" s="93">
        <v>3.73134E7</v>
      </c>
      <c r="L67" s="93">
        <f t="shared" ref="L67:L81" si="7">ROUND(K67*1.035,-2)</f>
        <v>38619400</v>
      </c>
      <c r="M67" s="93">
        <f t="shared" si="5"/>
        <v>39179100</v>
      </c>
      <c r="N67" s="93">
        <f t="shared" si="3"/>
        <v>48507400</v>
      </c>
      <c r="O67" s="93">
        <v>420.0</v>
      </c>
      <c r="P67" s="94">
        <v>11.0</v>
      </c>
      <c r="Q67" s="114" t="s">
        <v>264</v>
      </c>
      <c r="R67" s="88" t="s">
        <v>61</v>
      </c>
      <c r="S67" s="88"/>
      <c r="T67" s="88"/>
      <c r="U67" s="99"/>
      <c r="V67" s="103" t="s">
        <v>54</v>
      </c>
      <c r="W67" s="88" t="s">
        <v>350</v>
      </c>
      <c r="X67" s="132">
        <v>4.4E7</v>
      </c>
      <c r="Y67" s="85" t="s">
        <v>114</v>
      </c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</row>
    <row r="68" ht="15.75" customHeight="1">
      <c r="A68" s="83">
        <v>88.0</v>
      </c>
      <c r="B68" s="85">
        <v>88.0</v>
      </c>
      <c r="C68" s="85">
        <v>60.0</v>
      </c>
      <c r="D68" s="87">
        <v>10468.0</v>
      </c>
      <c r="E68" s="88" t="s">
        <v>351</v>
      </c>
      <c r="F68" s="89" t="s">
        <v>352</v>
      </c>
      <c r="G68" s="91"/>
      <c r="H68" s="91"/>
      <c r="I68" s="93">
        <v>1724.0</v>
      </c>
      <c r="J68" s="94">
        <v>4.0</v>
      </c>
      <c r="K68" s="93">
        <v>2.33109E7</v>
      </c>
      <c r="L68" s="93">
        <f t="shared" si="7"/>
        <v>24126800</v>
      </c>
      <c r="M68" s="93">
        <f t="shared" si="5"/>
        <v>24476400</v>
      </c>
      <c r="N68" s="93">
        <f t="shared" si="3"/>
        <v>30304200</v>
      </c>
      <c r="O68" s="93">
        <v>420.0</v>
      </c>
      <c r="P68" s="94">
        <v>10.0</v>
      </c>
      <c r="Q68" s="114" t="s">
        <v>100</v>
      </c>
      <c r="R68" s="88" t="s">
        <v>61</v>
      </c>
      <c r="S68" s="88"/>
      <c r="T68" s="88"/>
      <c r="U68" s="99" t="s">
        <v>353</v>
      </c>
      <c r="V68" s="103" t="s">
        <v>54</v>
      </c>
      <c r="W68" s="88" t="s">
        <v>354</v>
      </c>
      <c r="X68" s="104">
        <v>2.39027E7</v>
      </c>
      <c r="Y68" s="85" t="s">
        <v>100</v>
      </c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</row>
    <row r="69" ht="15.75" customHeight="1">
      <c r="A69" s="83">
        <v>89.0</v>
      </c>
      <c r="B69" s="85">
        <v>89.0</v>
      </c>
      <c r="C69" s="85">
        <v>61.0</v>
      </c>
      <c r="D69" s="87" t="s">
        <v>355</v>
      </c>
      <c r="E69" s="88" t="s">
        <v>356</v>
      </c>
      <c r="F69" s="89" t="s">
        <v>357</v>
      </c>
      <c r="G69" s="91"/>
      <c r="H69" s="91"/>
      <c r="I69" s="93">
        <v>3012.0</v>
      </c>
      <c r="J69" s="94">
        <v>5.0</v>
      </c>
      <c r="K69" s="93">
        <v>4.27547E7</v>
      </c>
      <c r="L69" s="93">
        <f t="shared" si="7"/>
        <v>44251100</v>
      </c>
      <c r="M69" s="93">
        <f t="shared" si="5"/>
        <v>44892400</v>
      </c>
      <c r="N69" s="93">
        <f t="shared" si="3"/>
        <v>55581100</v>
      </c>
      <c r="O69" s="107">
        <v>450.0</v>
      </c>
      <c r="P69" s="94">
        <v>12.0</v>
      </c>
      <c r="Q69" s="114" t="s">
        <v>100</v>
      </c>
      <c r="R69" s="88" t="s">
        <v>61</v>
      </c>
      <c r="S69" s="88"/>
      <c r="T69" s="88"/>
      <c r="U69" s="99" t="s">
        <v>358</v>
      </c>
      <c r="V69" s="103" t="s">
        <v>54</v>
      </c>
      <c r="W69" s="88" t="s">
        <v>357</v>
      </c>
      <c r="X69" s="104">
        <v>4.27882E7</v>
      </c>
      <c r="Y69" s="85" t="s">
        <v>100</v>
      </c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</row>
    <row r="70" ht="15.75" customHeight="1">
      <c r="A70" s="85">
        <v>91.0</v>
      </c>
      <c r="B70" s="85">
        <v>91.0</v>
      </c>
      <c r="C70" s="85">
        <v>62.0</v>
      </c>
      <c r="D70" s="87">
        <v>10492.0</v>
      </c>
      <c r="E70" s="88" t="s">
        <v>359</v>
      </c>
      <c r="F70" s="88" t="s">
        <v>360</v>
      </c>
      <c r="G70" s="91"/>
      <c r="H70" s="91"/>
      <c r="I70" s="93">
        <v>1362.0</v>
      </c>
      <c r="J70" s="94">
        <v>2.0</v>
      </c>
      <c r="K70" s="93">
        <v>2.45343E7</v>
      </c>
      <c r="L70" s="93">
        <f t="shared" si="7"/>
        <v>25393000</v>
      </c>
      <c r="M70" s="93">
        <f t="shared" si="5"/>
        <v>25761000</v>
      </c>
      <c r="N70" s="93">
        <f t="shared" si="3"/>
        <v>31894600</v>
      </c>
      <c r="O70" s="93">
        <v>360.0</v>
      </c>
      <c r="P70" s="94">
        <v>8.0</v>
      </c>
      <c r="Q70" s="114" t="s">
        <v>258</v>
      </c>
      <c r="R70" s="88" t="s">
        <v>61</v>
      </c>
      <c r="S70" s="88"/>
      <c r="T70" s="88"/>
      <c r="U70" s="99"/>
      <c r="V70" s="103" t="s">
        <v>54</v>
      </c>
      <c r="W70" s="88" t="s">
        <v>361</v>
      </c>
      <c r="X70" s="104">
        <v>3.5E7</v>
      </c>
      <c r="Y70" s="85" t="s">
        <v>60</v>
      </c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</row>
    <row r="71" ht="15.75" customHeight="1">
      <c r="A71" s="85"/>
      <c r="B71" s="85"/>
      <c r="C71" s="85">
        <v>63.0</v>
      </c>
      <c r="D71" s="87">
        <v>10512.0</v>
      </c>
      <c r="E71" s="88" t="s">
        <v>362</v>
      </c>
      <c r="F71" s="88" t="s">
        <v>363</v>
      </c>
      <c r="G71" s="91"/>
      <c r="H71" s="91"/>
      <c r="I71" s="93">
        <v>2646.0</v>
      </c>
      <c r="J71" s="94">
        <v>3.0</v>
      </c>
      <c r="K71" s="93">
        <v>2.98942E7</v>
      </c>
      <c r="L71" s="93">
        <f t="shared" si="7"/>
        <v>30940500</v>
      </c>
      <c r="M71" s="93">
        <f t="shared" si="5"/>
        <v>31388900</v>
      </c>
      <c r="N71" s="93">
        <f t="shared" si="3"/>
        <v>38862500</v>
      </c>
      <c r="O71" s="93">
        <v>365.0</v>
      </c>
      <c r="P71" s="94">
        <v>10.0</v>
      </c>
      <c r="Q71" s="114" t="s">
        <v>258</v>
      </c>
      <c r="R71" s="88" t="s">
        <v>61</v>
      </c>
      <c r="S71" s="88"/>
      <c r="T71" s="88"/>
      <c r="U71" s="99"/>
      <c r="V71" s="103" t="s">
        <v>54</v>
      </c>
      <c r="W71" s="88" t="s">
        <v>363</v>
      </c>
      <c r="X71" s="104">
        <v>2.98942E7</v>
      </c>
      <c r="Y71" s="85" t="s">
        <v>60</v>
      </c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</row>
    <row r="72" ht="15.75" customHeight="1">
      <c r="A72" s="83">
        <v>92.0</v>
      </c>
      <c r="B72" s="85">
        <v>92.0</v>
      </c>
      <c r="C72" s="85">
        <v>64.0</v>
      </c>
      <c r="D72" s="87">
        <v>10516.0</v>
      </c>
      <c r="E72" s="88" t="s">
        <v>364</v>
      </c>
      <c r="F72" s="89" t="s">
        <v>365</v>
      </c>
      <c r="G72" s="91"/>
      <c r="H72" s="91"/>
      <c r="I72" s="93">
        <v>4446.0</v>
      </c>
      <c r="J72" s="94">
        <v>5.0</v>
      </c>
      <c r="K72" s="93">
        <v>7.23707E7</v>
      </c>
      <c r="L72" s="93">
        <f t="shared" si="7"/>
        <v>74903700</v>
      </c>
      <c r="M72" s="93">
        <f t="shared" si="5"/>
        <v>75989200</v>
      </c>
      <c r="N72" s="93">
        <f t="shared" si="3"/>
        <v>94081900</v>
      </c>
      <c r="O72" s="93">
        <v>650.0</v>
      </c>
      <c r="P72" s="94">
        <v>20.0</v>
      </c>
      <c r="Q72" s="97" t="s">
        <v>105</v>
      </c>
      <c r="R72" s="88" t="s">
        <v>61</v>
      </c>
      <c r="S72" s="88"/>
      <c r="T72" s="88"/>
      <c r="U72" s="99"/>
      <c r="V72" s="103" t="s">
        <v>54</v>
      </c>
      <c r="W72" s="88" t="s">
        <v>366</v>
      </c>
      <c r="X72" s="104">
        <v>7.45551E7</v>
      </c>
      <c r="Y72" s="85" t="s">
        <v>105</v>
      </c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</row>
    <row r="73" ht="15.75" customHeight="1">
      <c r="A73" s="83">
        <v>93.0</v>
      </c>
      <c r="B73" s="85">
        <v>93.0</v>
      </c>
      <c r="C73" s="85">
        <v>65.0</v>
      </c>
      <c r="D73" s="87">
        <v>10535.0</v>
      </c>
      <c r="E73" s="88" t="s">
        <v>367</v>
      </c>
      <c r="F73" s="89" t="s">
        <v>368</v>
      </c>
      <c r="G73" s="91"/>
      <c r="H73" s="91"/>
      <c r="I73" s="93">
        <v>3336.0</v>
      </c>
      <c r="J73" s="94">
        <v>7.0</v>
      </c>
      <c r="K73" s="93">
        <v>5.94499E7</v>
      </c>
      <c r="L73" s="93">
        <f t="shared" si="7"/>
        <v>61530600</v>
      </c>
      <c r="M73" s="93">
        <f t="shared" si="5"/>
        <v>62422400</v>
      </c>
      <c r="N73" s="93">
        <f t="shared" si="3"/>
        <v>77284900</v>
      </c>
      <c r="O73" s="93">
        <v>570.0</v>
      </c>
      <c r="P73" s="94">
        <v>15.0</v>
      </c>
      <c r="Q73" s="114" t="s">
        <v>100</v>
      </c>
      <c r="R73" s="88" t="s">
        <v>61</v>
      </c>
      <c r="S73" s="88"/>
      <c r="T73" s="88"/>
      <c r="U73" s="99"/>
      <c r="V73" s="103" t="s">
        <v>54</v>
      </c>
      <c r="W73" s="88" t="s">
        <v>368</v>
      </c>
      <c r="X73" s="104">
        <v>7.69333E7</v>
      </c>
      <c r="Y73" s="85" t="s">
        <v>100</v>
      </c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</row>
    <row r="74" ht="15.75" customHeight="1">
      <c r="A74" s="85">
        <v>94.0</v>
      </c>
      <c r="B74" s="85">
        <v>94.0</v>
      </c>
      <c r="C74" s="85">
        <v>66.0</v>
      </c>
      <c r="D74" s="87">
        <v>10554.0</v>
      </c>
      <c r="E74" s="88" t="s">
        <v>369</v>
      </c>
      <c r="F74" s="88" t="s">
        <v>370</v>
      </c>
      <c r="G74" s="91"/>
      <c r="H74" s="91"/>
      <c r="I74" s="93">
        <v>10440.0</v>
      </c>
      <c r="J74" s="94">
        <v>6.0</v>
      </c>
      <c r="K74" s="93">
        <v>2.68147E8</v>
      </c>
      <c r="L74" s="93">
        <f t="shared" si="7"/>
        <v>277532100</v>
      </c>
      <c r="M74" s="93">
        <f t="shared" si="5"/>
        <v>281554400</v>
      </c>
      <c r="N74" s="93">
        <f t="shared" si="3"/>
        <v>348591100</v>
      </c>
      <c r="O74" s="93">
        <v>910.0</v>
      </c>
      <c r="P74" s="94">
        <v>25.0</v>
      </c>
      <c r="Q74" s="114" t="s">
        <v>371</v>
      </c>
      <c r="R74" s="88" t="s">
        <v>61</v>
      </c>
      <c r="S74" s="88"/>
      <c r="T74" s="88"/>
      <c r="U74" s="99"/>
      <c r="V74" s="103" t="s">
        <v>54</v>
      </c>
      <c r="W74" s="88" t="s">
        <v>372</v>
      </c>
      <c r="X74" s="104">
        <v>2.740656E8</v>
      </c>
      <c r="Y74" s="85" t="s">
        <v>105</v>
      </c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</row>
    <row r="75" ht="15.75" customHeight="1">
      <c r="A75" s="83">
        <v>95.0</v>
      </c>
      <c r="B75" s="85">
        <v>95.0</v>
      </c>
      <c r="C75" s="85">
        <v>67.0</v>
      </c>
      <c r="D75" s="87">
        <v>10562.0</v>
      </c>
      <c r="E75" s="89" t="s">
        <v>373</v>
      </c>
      <c r="F75" s="89" t="s">
        <v>374</v>
      </c>
      <c r="G75" s="91"/>
      <c r="H75" s="91"/>
      <c r="I75" s="107">
        <v>13248.0</v>
      </c>
      <c r="J75" s="131">
        <v>8.0</v>
      </c>
      <c r="K75" s="93">
        <v>6.57509E7</v>
      </c>
      <c r="L75" s="93">
        <f t="shared" si="7"/>
        <v>68052200</v>
      </c>
      <c r="M75" s="93">
        <f t="shared" si="5"/>
        <v>69038400</v>
      </c>
      <c r="N75" s="93">
        <f t="shared" si="3"/>
        <v>85476200</v>
      </c>
      <c r="O75" s="93">
        <v>545.0</v>
      </c>
      <c r="P75" s="94">
        <v>11.0</v>
      </c>
      <c r="Q75" s="123" t="s">
        <v>264</v>
      </c>
      <c r="R75" s="88" t="s">
        <v>61</v>
      </c>
      <c r="S75" s="88"/>
      <c r="T75" s="88"/>
      <c r="U75" s="99" t="s">
        <v>375</v>
      </c>
      <c r="V75" s="103" t="s">
        <v>54</v>
      </c>
      <c r="W75" s="89" t="s">
        <v>374</v>
      </c>
      <c r="X75" s="104">
        <v>9.59038E7</v>
      </c>
      <c r="Y75" s="85" t="s">
        <v>114</v>
      </c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</row>
    <row r="76" ht="15.75" customHeight="1">
      <c r="A76" s="83">
        <v>97.0</v>
      </c>
      <c r="B76" s="85">
        <v>97.0</v>
      </c>
      <c r="C76" s="85">
        <v>68.0</v>
      </c>
      <c r="D76" s="87">
        <v>10628.0</v>
      </c>
      <c r="E76" s="88" t="s">
        <v>152</v>
      </c>
      <c r="F76" s="89" t="s">
        <v>376</v>
      </c>
      <c r="G76" s="91"/>
      <c r="H76" s="91"/>
      <c r="I76" s="93">
        <v>2710.0</v>
      </c>
      <c r="J76" s="94">
        <v>4.0</v>
      </c>
      <c r="K76" s="93">
        <v>3.82798E7</v>
      </c>
      <c r="L76" s="93">
        <f t="shared" si="7"/>
        <v>39619600</v>
      </c>
      <c r="M76" s="93">
        <f t="shared" si="5"/>
        <v>40193800</v>
      </c>
      <c r="N76" s="93">
        <f t="shared" si="3"/>
        <v>49763700</v>
      </c>
      <c r="O76" s="93">
        <v>360.0</v>
      </c>
      <c r="P76" s="94">
        <v>8.0</v>
      </c>
      <c r="Q76" s="123" t="s">
        <v>377</v>
      </c>
      <c r="R76" s="88" t="s">
        <v>61</v>
      </c>
      <c r="S76" s="88"/>
      <c r="T76" s="88"/>
      <c r="U76" s="99"/>
      <c r="V76" s="103" t="s">
        <v>54</v>
      </c>
      <c r="W76" s="88" t="s">
        <v>376</v>
      </c>
      <c r="X76" s="104">
        <v>3.79182E7</v>
      </c>
      <c r="Y76" s="85" t="s">
        <v>157</v>
      </c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</row>
    <row r="77" ht="15.75" customHeight="1">
      <c r="A77" s="85">
        <v>99.0</v>
      </c>
      <c r="B77" s="85">
        <v>99.0</v>
      </c>
      <c r="C77" s="85">
        <v>69.0</v>
      </c>
      <c r="D77" s="87">
        <v>10673.0</v>
      </c>
      <c r="E77" s="88" t="s">
        <v>378</v>
      </c>
      <c r="F77" s="88" t="s">
        <v>379</v>
      </c>
      <c r="G77" s="91"/>
      <c r="H77" s="91"/>
      <c r="I77" s="93">
        <v>935.0</v>
      </c>
      <c r="J77" s="94">
        <v>3.0</v>
      </c>
      <c r="K77" s="93">
        <v>1.96136E7</v>
      </c>
      <c r="L77" s="93">
        <f t="shared" si="7"/>
        <v>20300100</v>
      </c>
      <c r="M77" s="93">
        <f t="shared" si="5"/>
        <v>20594300</v>
      </c>
      <c r="N77" s="93">
        <f t="shared" si="3"/>
        <v>25497700</v>
      </c>
      <c r="O77" s="93">
        <v>350.0</v>
      </c>
      <c r="P77" s="94">
        <v>8.0</v>
      </c>
      <c r="Q77" s="114" t="s">
        <v>371</v>
      </c>
      <c r="R77" s="88" t="s">
        <v>61</v>
      </c>
      <c r="S77" s="88"/>
      <c r="T77" s="88"/>
      <c r="U77" s="99"/>
      <c r="V77" s="103" t="s">
        <v>54</v>
      </c>
      <c r="W77" s="88" t="s">
        <v>379</v>
      </c>
      <c r="X77" s="104">
        <v>1.98082E7</v>
      </c>
      <c r="Y77" s="85" t="s">
        <v>60</v>
      </c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</row>
    <row r="78" ht="15.75" customHeight="1">
      <c r="A78" s="83">
        <v>100.0</v>
      </c>
      <c r="B78" s="85">
        <v>100.0</v>
      </c>
      <c r="C78" s="85">
        <v>70.0</v>
      </c>
      <c r="D78" s="87">
        <v>10716.0</v>
      </c>
      <c r="E78" s="88" t="s">
        <v>380</v>
      </c>
      <c r="F78" s="88" t="s">
        <v>381</v>
      </c>
      <c r="G78" s="91"/>
      <c r="H78" s="91"/>
      <c r="I78" s="93">
        <v>24988.0</v>
      </c>
      <c r="J78" s="152" t="s">
        <v>382</v>
      </c>
      <c r="K78" s="93">
        <v>4.436446E8</v>
      </c>
      <c r="L78" s="93">
        <f t="shared" si="7"/>
        <v>459172200</v>
      </c>
      <c r="M78" s="93">
        <f t="shared" si="5"/>
        <v>465826800</v>
      </c>
      <c r="N78" s="93">
        <f t="shared" si="3"/>
        <v>576738000</v>
      </c>
      <c r="O78" s="93">
        <v>1080.0</v>
      </c>
      <c r="P78" s="94">
        <v>22.0</v>
      </c>
      <c r="Q78" s="123" t="s">
        <v>283</v>
      </c>
      <c r="R78" s="88" t="s">
        <v>61</v>
      </c>
      <c r="S78" s="88"/>
      <c r="T78" s="88"/>
      <c r="U78" s="99"/>
      <c r="V78" s="103" t="s">
        <v>54</v>
      </c>
      <c r="W78" s="88" t="s">
        <v>381</v>
      </c>
      <c r="X78" s="104">
        <v>4.436446E8</v>
      </c>
      <c r="Y78" s="85" t="s">
        <v>283</v>
      </c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</row>
    <row r="79" ht="15.75" customHeight="1">
      <c r="A79" s="83">
        <v>101.0</v>
      </c>
      <c r="B79" s="85">
        <v>101.0</v>
      </c>
      <c r="C79" s="85">
        <v>71.0</v>
      </c>
      <c r="D79" s="87">
        <v>10725.0</v>
      </c>
      <c r="E79" s="88" t="s">
        <v>383</v>
      </c>
      <c r="F79" s="89" t="s">
        <v>384</v>
      </c>
      <c r="G79" s="91"/>
      <c r="H79" s="91"/>
      <c r="I79" s="93">
        <v>3908.0</v>
      </c>
      <c r="J79" s="94">
        <v>7.0</v>
      </c>
      <c r="K79" s="93">
        <v>6.95275E7</v>
      </c>
      <c r="L79" s="93">
        <f t="shared" si="7"/>
        <v>71961000</v>
      </c>
      <c r="M79" s="93">
        <f t="shared" si="5"/>
        <v>73003900</v>
      </c>
      <c r="N79" s="93">
        <f t="shared" si="3"/>
        <v>90385800</v>
      </c>
      <c r="O79" s="93">
        <v>500.0</v>
      </c>
      <c r="P79" s="94">
        <v>14.0</v>
      </c>
      <c r="Q79" s="114" t="s">
        <v>100</v>
      </c>
      <c r="R79" s="88" t="s">
        <v>61</v>
      </c>
      <c r="S79" s="88"/>
      <c r="T79" s="88"/>
      <c r="U79" s="99"/>
      <c r="V79" s="103" t="s">
        <v>54</v>
      </c>
      <c r="W79" s="88" t="s">
        <v>384</v>
      </c>
      <c r="X79" s="104">
        <v>7.43714E7</v>
      </c>
      <c r="Y79" s="85" t="s">
        <v>100</v>
      </c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</row>
    <row r="80" ht="15.75" customHeight="1">
      <c r="A80" s="83">
        <v>104.0</v>
      </c>
      <c r="B80" s="85">
        <v>104.0</v>
      </c>
      <c r="C80" s="85">
        <v>72.0</v>
      </c>
      <c r="D80" s="87">
        <v>10763.0</v>
      </c>
      <c r="E80" s="88" t="s">
        <v>385</v>
      </c>
      <c r="F80" s="89" t="s">
        <v>386</v>
      </c>
      <c r="G80" s="91"/>
      <c r="H80" s="91"/>
      <c r="I80" s="93">
        <v>652.0</v>
      </c>
      <c r="J80" s="94">
        <v>3.0</v>
      </c>
      <c r="K80" s="107">
        <v>1.18741E7</v>
      </c>
      <c r="L80" s="93">
        <f t="shared" si="7"/>
        <v>12289700</v>
      </c>
      <c r="M80" s="93">
        <f t="shared" si="5"/>
        <v>12467800</v>
      </c>
      <c r="N80" s="93">
        <f t="shared" si="3"/>
        <v>15436300</v>
      </c>
      <c r="O80" s="93">
        <v>360.0</v>
      </c>
      <c r="P80" s="94">
        <v>8.0</v>
      </c>
      <c r="Q80" s="97" t="s">
        <v>105</v>
      </c>
      <c r="R80" s="88" t="s">
        <v>61</v>
      </c>
      <c r="S80" s="88"/>
      <c r="T80" s="88"/>
      <c r="U80" s="99" t="s">
        <v>387</v>
      </c>
      <c r="V80" s="103" t="s">
        <v>54</v>
      </c>
      <c r="W80" s="88" t="s">
        <v>386</v>
      </c>
      <c r="X80" s="104">
        <v>1.16217E7</v>
      </c>
      <c r="Y80" s="85" t="s">
        <v>60</v>
      </c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</row>
    <row r="81" ht="15.75" customHeight="1">
      <c r="A81" s="83">
        <v>105.0</v>
      </c>
      <c r="B81" s="85">
        <v>105.0</v>
      </c>
      <c r="C81" s="85">
        <v>73.0</v>
      </c>
      <c r="D81" s="87">
        <v>10773.0</v>
      </c>
      <c r="E81" s="88" t="s">
        <v>388</v>
      </c>
      <c r="F81" s="89" t="s">
        <v>389</v>
      </c>
      <c r="G81" s="91"/>
      <c r="H81" s="91"/>
      <c r="I81" s="93">
        <v>3714.0</v>
      </c>
      <c r="J81" s="94">
        <v>3.0</v>
      </c>
      <c r="K81" s="93">
        <v>6.85541E7</v>
      </c>
      <c r="L81" s="93">
        <f t="shared" si="7"/>
        <v>70953500</v>
      </c>
      <c r="M81" s="93">
        <f t="shared" si="5"/>
        <v>71981800</v>
      </c>
      <c r="N81" s="93">
        <f t="shared" si="3"/>
        <v>89120300</v>
      </c>
      <c r="O81" s="93">
        <v>540.0</v>
      </c>
      <c r="P81" s="94">
        <v>13.0</v>
      </c>
      <c r="Q81" s="97" t="s">
        <v>114</v>
      </c>
      <c r="R81" s="88" t="s">
        <v>61</v>
      </c>
      <c r="S81" s="88"/>
      <c r="T81" s="88"/>
      <c r="U81" s="111" t="s">
        <v>390</v>
      </c>
      <c r="V81" s="103" t="s">
        <v>54</v>
      </c>
      <c r="W81" s="88" t="s">
        <v>391</v>
      </c>
      <c r="X81" s="104">
        <v>6.85541E7</v>
      </c>
      <c r="Y81" s="85" t="s">
        <v>114</v>
      </c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ht="15.75" customHeight="1">
      <c r="A82" s="83">
        <v>106.0</v>
      </c>
      <c r="B82" s="85">
        <v>106.0</v>
      </c>
      <c r="C82" s="85">
        <v>74.0</v>
      </c>
      <c r="D82" s="87">
        <v>10804.0</v>
      </c>
      <c r="E82" s="88" t="s">
        <v>392</v>
      </c>
      <c r="F82" s="88" t="s">
        <v>393</v>
      </c>
      <c r="G82" s="91"/>
      <c r="H82" s="91"/>
      <c r="I82" s="93">
        <v>31420.0</v>
      </c>
      <c r="J82" s="152" t="s">
        <v>394</v>
      </c>
      <c r="K82" s="93">
        <v>6.180064E8</v>
      </c>
      <c r="L82" s="93">
        <v>6.202868E8</v>
      </c>
      <c r="M82" s="93">
        <f t="shared" si="5"/>
        <v>648906700</v>
      </c>
      <c r="N82" s="93">
        <f t="shared" si="3"/>
        <v>803408300</v>
      </c>
      <c r="O82" s="93">
        <v>1070.0</v>
      </c>
      <c r="P82" s="94">
        <v>34.0</v>
      </c>
      <c r="Q82" s="97" t="s">
        <v>60</v>
      </c>
      <c r="R82" s="88" t="s">
        <v>61</v>
      </c>
      <c r="S82" s="88"/>
      <c r="T82" s="88"/>
      <c r="U82" s="99"/>
      <c r="V82" s="103" t="s">
        <v>54</v>
      </c>
      <c r="W82" s="88" t="s">
        <v>395</v>
      </c>
      <c r="X82" s="132">
        <v>6.180064E8</v>
      </c>
      <c r="Y82" s="85" t="s">
        <v>60</v>
      </c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</row>
    <row r="83" ht="15.75" customHeight="1">
      <c r="A83" s="83">
        <v>107.0</v>
      </c>
      <c r="B83" s="85">
        <v>107.0</v>
      </c>
      <c r="C83" s="85">
        <v>75.0</v>
      </c>
      <c r="D83" s="87">
        <v>10830.0</v>
      </c>
      <c r="E83" s="88" t="s">
        <v>396</v>
      </c>
      <c r="F83" s="89" t="s">
        <v>397</v>
      </c>
      <c r="G83" s="91"/>
      <c r="H83" s="91"/>
      <c r="I83" s="93">
        <v>72.0</v>
      </c>
      <c r="J83" s="94">
        <v>1.0</v>
      </c>
      <c r="K83" s="107">
        <v>1656700.0</v>
      </c>
      <c r="L83" s="93">
        <f t="shared" ref="L83:L173" si="8">ROUND(K83*1.035,-2)</f>
        <v>1714700</v>
      </c>
      <c r="M83" s="93">
        <f t="shared" si="5"/>
        <v>1739500</v>
      </c>
      <c r="N83" s="93">
        <f t="shared" si="3"/>
        <v>2153700</v>
      </c>
      <c r="O83" s="93">
        <v>180.0</v>
      </c>
      <c r="P83" s="94">
        <v>5.0</v>
      </c>
      <c r="Q83" s="97" t="s">
        <v>105</v>
      </c>
      <c r="R83" s="88" t="s">
        <v>61</v>
      </c>
      <c r="S83" s="88"/>
      <c r="T83" s="88"/>
      <c r="U83" s="99"/>
      <c r="V83" s="103" t="s">
        <v>54</v>
      </c>
      <c r="W83" s="88" t="s">
        <v>398</v>
      </c>
      <c r="X83" s="104">
        <v>1663900.0</v>
      </c>
      <c r="Y83" s="85" t="s">
        <v>60</v>
      </c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</row>
    <row r="84" ht="15.75" customHeight="1">
      <c r="A84" s="83">
        <v>108.0</v>
      </c>
      <c r="B84" s="85">
        <v>108.0</v>
      </c>
      <c r="C84" s="85">
        <v>76.0</v>
      </c>
      <c r="D84" s="87">
        <v>10838.0</v>
      </c>
      <c r="E84" s="88" t="s">
        <v>177</v>
      </c>
      <c r="F84" s="89" t="s">
        <v>399</v>
      </c>
      <c r="G84" s="91"/>
      <c r="H84" s="91"/>
      <c r="I84" s="93">
        <v>21652.0</v>
      </c>
      <c r="J84" s="94">
        <v>9.0</v>
      </c>
      <c r="K84" s="93">
        <v>4.944474E8</v>
      </c>
      <c r="L84" s="93">
        <f t="shared" si="8"/>
        <v>511753100</v>
      </c>
      <c r="M84" s="93">
        <f t="shared" si="5"/>
        <v>519169800</v>
      </c>
      <c r="N84" s="93">
        <f t="shared" si="3"/>
        <v>642781600</v>
      </c>
      <c r="O84" s="93">
        <v>1000.0</v>
      </c>
      <c r="P84" s="94">
        <v>35.0</v>
      </c>
      <c r="Q84" s="97" t="s">
        <v>60</v>
      </c>
      <c r="R84" s="88" t="s">
        <v>61</v>
      </c>
      <c r="S84" s="88"/>
      <c r="T84" s="88"/>
      <c r="U84" s="99"/>
      <c r="V84" s="103" t="s">
        <v>54</v>
      </c>
      <c r="W84" s="88" t="s">
        <v>399</v>
      </c>
      <c r="X84" s="104">
        <v>4.944474E8</v>
      </c>
      <c r="Y84" s="85" t="s">
        <v>60</v>
      </c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ht="15.75" customHeight="1">
      <c r="A85" s="83">
        <v>109.0</v>
      </c>
      <c r="B85" s="85">
        <v>109.0</v>
      </c>
      <c r="C85" s="85">
        <v>77.0</v>
      </c>
      <c r="D85" s="87">
        <v>10840.0</v>
      </c>
      <c r="E85" s="88" t="s">
        <v>400</v>
      </c>
      <c r="F85" s="88" t="s">
        <v>401</v>
      </c>
      <c r="G85" s="91"/>
      <c r="H85" s="91"/>
      <c r="I85" s="93">
        <v>6304.0</v>
      </c>
      <c r="J85" s="94">
        <v>5.0</v>
      </c>
      <c r="K85" s="93">
        <v>2.178803E8</v>
      </c>
      <c r="L85" s="93">
        <f t="shared" si="8"/>
        <v>225506100</v>
      </c>
      <c r="M85" s="93">
        <f t="shared" si="5"/>
        <v>228774300</v>
      </c>
      <c r="N85" s="93">
        <f t="shared" si="3"/>
        <v>283244400</v>
      </c>
      <c r="O85" s="93">
        <v>800.0</v>
      </c>
      <c r="P85" s="94">
        <v>18.0</v>
      </c>
      <c r="Q85" s="155" t="s">
        <v>105</v>
      </c>
      <c r="R85" s="88" t="s">
        <v>61</v>
      </c>
      <c r="S85" s="88"/>
      <c r="T85" s="88"/>
      <c r="U85" s="99" t="s">
        <v>402</v>
      </c>
      <c r="V85" s="103" t="s">
        <v>54</v>
      </c>
      <c r="W85" s="88" t="s">
        <v>403</v>
      </c>
      <c r="X85" s="104">
        <v>2.178803E8</v>
      </c>
      <c r="Y85" s="85" t="s">
        <v>105</v>
      </c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</row>
    <row r="86" ht="15.75" customHeight="1">
      <c r="A86" s="83">
        <v>110.0</v>
      </c>
      <c r="B86" s="85">
        <v>110.0</v>
      </c>
      <c r="C86" s="85">
        <v>78.0</v>
      </c>
      <c r="D86" s="127">
        <v>10847.0</v>
      </c>
      <c r="E86" s="89" t="s">
        <v>404</v>
      </c>
      <c r="F86" s="89" t="s">
        <v>405</v>
      </c>
      <c r="G86" s="91"/>
      <c r="H86" s="93"/>
      <c r="I86" s="93">
        <v>2170.0</v>
      </c>
      <c r="J86" s="94">
        <v>4.0</v>
      </c>
      <c r="K86" s="93">
        <v>4.4882E7</v>
      </c>
      <c r="L86" s="93">
        <f t="shared" si="8"/>
        <v>46452900</v>
      </c>
      <c r="M86" s="93">
        <f t="shared" si="5"/>
        <v>47126100</v>
      </c>
      <c r="N86" s="93">
        <f t="shared" si="3"/>
        <v>58346600</v>
      </c>
      <c r="O86" s="93">
        <v>365.0</v>
      </c>
      <c r="P86" s="94">
        <v>12.0</v>
      </c>
      <c r="Q86" s="97" t="s">
        <v>105</v>
      </c>
      <c r="R86" s="88" t="s">
        <v>61</v>
      </c>
      <c r="S86" s="88"/>
      <c r="T86" s="88"/>
      <c r="U86" s="99"/>
      <c r="V86" s="103" t="s">
        <v>54</v>
      </c>
      <c r="W86" s="156" t="s">
        <v>406</v>
      </c>
      <c r="X86" s="132">
        <v>4.46182E7</v>
      </c>
      <c r="Y86" s="104" t="s">
        <v>60</v>
      </c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</row>
    <row r="87" ht="15.75" customHeight="1">
      <c r="A87" s="83">
        <v>112.0</v>
      </c>
      <c r="B87" s="85">
        <v>112.0</v>
      </c>
      <c r="C87" s="85">
        <v>79.0</v>
      </c>
      <c r="D87" s="87">
        <v>10904.0</v>
      </c>
      <c r="E87" s="88" t="s">
        <v>407</v>
      </c>
      <c r="F87" s="88" t="s">
        <v>408</v>
      </c>
      <c r="G87" s="91"/>
      <c r="H87" s="91"/>
      <c r="I87" s="93">
        <v>18042.0</v>
      </c>
      <c r="J87" s="94">
        <v>6.0</v>
      </c>
      <c r="K87" s="93">
        <v>4.321263E8</v>
      </c>
      <c r="L87" s="93">
        <f t="shared" si="8"/>
        <v>447250700</v>
      </c>
      <c r="M87" s="93">
        <f t="shared" si="5"/>
        <v>453732600</v>
      </c>
      <c r="N87" s="93">
        <f t="shared" si="3"/>
        <v>561764200</v>
      </c>
      <c r="O87" s="93">
        <v>1000.0</v>
      </c>
      <c r="P87" s="94">
        <v>22.0</v>
      </c>
      <c r="Q87" s="114" t="s">
        <v>60</v>
      </c>
      <c r="R87" s="88" t="s">
        <v>61</v>
      </c>
      <c r="S87" s="88"/>
      <c r="T87" s="88"/>
      <c r="U87" s="99" t="s">
        <v>409</v>
      </c>
      <c r="V87" s="103" t="s">
        <v>54</v>
      </c>
      <c r="W87" s="88" t="s">
        <v>410</v>
      </c>
      <c r="X87" s="104">
        <v>4.321263E8</v>
      </c>
      <c r="Y87" s="85" t="s">
        <v>60</v>
      </c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</row>
    <row r="88" ht="15.75" customHeight="1">
      <c r="A88" s="85"/>
      <c r="B88" s="85"/>
      <c r="C88" s="85">
        <v>80.0</v>
      </c>
      <c r="D88" s="87">
        <v>10915.0</v>
      </c>
      <c r="E88" s="88" t="s">
        <v>411</v>
      </c>
      <c r="F88" s="88" t="s">
        <v>412</v>
      </c>
      <c r="G88" s="91"/>
      <c r="H88" s="91"/>
      <c r="I88" s="93">
        <v>1948.0</v>
      </c>
      <c r="J88" s="94">
        <v>4.0</v>
      </c>
      <c r="K88" s="93">
        <v>4.51301E7</v>
      </c>
      <c r="L88" s="93">
        <f t="shared" si="8"/>
        <v>46709700</v>
      </c>
      <c r="M88" s="93">
        <f t="shared" si="5"/>
        <v>47386600</v>
      </c>
      <c r="N88" s="93">
        <f t="shared" si="3"/>
        <v>58669100</v>
      </c>
      <c r="O88" s="93">
        <v>480.0</v>
      </c>
      <c r="P88" s="94">
        <v>11.0</v>
      </c>
      <c r="Q88" s="114" t="s">
        <v>258</v>
      </c>
      <c r="R88" s="88" t="s">
        <v>61</v>
      </c>
      <c r="S88" s="88"/>
      <c r="T88" s="88"/>
      <c r="U88" s="99"/>
      <c r="V88" s="103" t="s">
        <v>54</v>
      </c>
      <c r="W88" s="88" t="s">
        <v>413</v>
      </c>
      <c r="X88" s="104">
        <v>4.51301E7</v>
      </c>
      <c r="Y88" s="85" t="s">
        <v>60</v>
      </c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</row>
    <row r="89" ht="15.75" customHeight="1">
      <c r="A89" s="83">
        <v>113.0</v>
      </c>
      <c r="B89" s="85">
        <v>113.0</v>
      </c>
      <c r="C89" s="85">
        <v>81.0</v>
      </c>
      <c r="D89" s="87">
        <v>10917.0</v>
      </c>
      <c r="E89" s="88" t="s">
        <v>414</v>
      </c>
      <c r="F89" s="157" t="s">
        <v>415</v>
      </c>
      <c r="G89" s="91"/>
      <c r="H89" s="91"/>
      <c r="I89" s="93">
        <v>19237.0</v>
      </c>
      <c r="J89" s="94">
        <v>12.0</v>
      </c>
      <c r="K89" s="93">
        <v>5.285473E8</v>
      </c>
      <c r="L89" s="93">
        <f t="shared" si="8"/>
        <v>547046500</v>
      </c>
      <c r="M89" s="93">
        <f t="shared" si="5"/>
        <v>554974700</v>
      </c>
      <c r="N89" s="93">
        <f t="shared" si="3"/>
        <v>687111500</v>
      </c>
      <c r="O89" s="93">
        <v>950.0</v>
      </c>
      <c r="P89" s="94">
        <v>30.0</v>
      </c>
      <c r="Q89" s="123" t="s">
        <v>283</v>
      </c>
      <c r="R89" s="88" t="s">
        <v>61</v>
      </c>
      <c r="S89" s="88"/>
      <c r="T89" s="88"/>
      <c r="U89" s="111" t="s">
        <v>416</v>
      </c>
      <c r="V89" s="103" t="s">
        <v>54</v>
      </c>
      <c r="W89" s="88" t="s">
        <v>417</v>
      </c>
      <c r="X89" s="104">
        <v>4.904074E8</v>
      </c>
      <c r="Y89" s="85" t="s">
        <v>60</v>
      </c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</row>
    <row r="90" ht="15.75" customHeight="1">
      <c r="A90" s="83">
        <v>114.0</v>
      </c>
      <c r="B90" s="85">
        <v>114.0</v>
      </c>
      <c r="C90" s="85">
        <v>82.0</v>
      </c>
      <c r="D90" s="87">
        <v>10942.0</v>
      </c>
      <c r="E90" s="88" t="s">
        <v>181</v>
      </c>
      <c r="F90" s="89" t="s">
        <v>418</v>
      </c>
      <c r="G90" s="91"/>
      <c r="H90" s="91"/>
      <c r="I90" s="93">
        <v>2236.0</v>
      </c>
      <c r="J90" s="94">
        <v>5.0</v>
      </c>
      <c r="K90" s="93">
        <v>6.04205E7</v>
      </c>
      <c r="L90" s="93">
        <f t="shared" si="8"/>
        <v>62535200</v>
      </c>
      <c r="M90" s="93">
        <f t="shared" si="5"/>
        <v>63441500</v>
      </c>
      <c r="N90" s="93">
        <f t="shared" si="3"/>
        <v>78546700</v>
      </c>
      <c r="O90" s="93">
        <v>360.0</v>
      </c>
      <c r="P90" s="94">
        <v>8.0</v>
      </c>
      <c r="Q90" s="97" t="s">
        <v>114</v>
      </c>
      <c r="R90" s="88" t="s">
        <v>61</v>
      </c>
      <c r="S90" s="88"/>
      <c r="T90" s="88"/>
      <c r="U90" s="99" t="s">
        <v>419</v>
      </c>
      <c r="V90" s="103" t="s">
        <v>54</v>
      </c>
      <c r="W90" s="88" t="s">
        <v>420</v>
      </c>
      <c r="X90" s="104">
        <v>5.38027E7</v>
      </c>
      <c r="Y90" s="85" t="s">
        <v>114</v>
      </c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</row>
    <row r="91" ht="15.75" customHeight="1">
      <c r="A91" s="83">
        <v>115.0</v>
      </c>
      <c r="B91" s="85">
        <v>115.0</v>
      </c>
      <c r="C91" s="85">
        <v>83.0</v>
      </c>
      <c r="D91" s="87">
        <v>10943.0</v>
      </c>
      <c r="E91" s="88" t="s">
        <v>421</v>
      </c>
      <c r="F91" s="89" t="s">
        <v>422</v>
      </c>
      <c r="G91" s="91"/>
      <c r="H91" s="91"/>
      <c r="I91" s="93">
        <v>9796.0</v>
      </c>
      <c r="J91" s="94">
        <v>5.0</v>
      </c>
      <c r="K91" s="107">
        <v>1.812326E8</v>
      </c>
      <c r="L91" s="93">
        <f t="shared" si="8"/>
        <v>187575700</v>
      </c>
      <c r="M91" s="93">
        <f t="shared" si="5"/>
        <v>190294200</v>
      </c>
      <c r="N91" s="93">
        <f t="shared" si="3"/>
        <v>235602400</v>
      </c>
      <c r="O91" s="93">
        <v>660.0</v>
      </c>
      <c r="P91" s="94">
        <v>16.0</v>
      </c>
      <c r="Q91" s="97" t="s">
        <v>60</v>
      </c>
      <c r="R91" s="88" t="s">
        <v>61</v>
      </c>
      <c r="S91" s="88"/>
      <c r="T91" s="88"/>
      <c r="U91" s="99" t="s">
        <v>423</v>
      </c>
      <c r="V91" s="103" t="s">
        <v>54</v>
      </c>
      <c r="W91" s="88" t="s">
        <v>424</v>
      </c>
      <c r="X91" s="104">
        <v>1.762766E8</v>
      </c>
      <c r="Y91" s="85" t="s">
        <v>60</v>
      </c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</row>
    <row r="92" ht="15.75" customHeight="1">
      <c r="A92" s="83">
        <v>116.0</v>
      </c>
      <c r="B92" s="85">
        <v>116.0</v>
      </c>
      <c r="C92" s="85">
        <v>84.0</v>
      </c>
      <c r="D92" s="87">
        <v>10944.0</v>
      </c>
      <c r="E92" s="88" t="s">
        <v>425</v>
      </c>
      <c r="F92" s="89" t="s">
        <v>426</v>
      </c>
      <c r="G92" s="91"/>
      <c r="H92" s="91"/>
      <c r="I92" s="93">
        <v>4797.0</v>
      </c>
      <c r="J92" s="94">
        <v>5.0</v>
      </c>
      <c r="K92" s="93">
        <v>1.06662535E8</v>
      </c>
      <c r="L92" s="93">
        <f t="shared" si="8"/>
        <v>110395700</v>
      </c>
      <c r="M92" s="93">
        <f t="shared" si="5"/>
        <v>111995700</v>
      </c>
      <c r="N92" s="93">
        <f t="shared" si="3"/>
        <v>138661300</v>
      </c>
      <c r="O92" s="93">
        <v>750.0</v>
      </c>
      <c r="P92" s="94">
        <v>14.0</v>
      </c>
      <c r="Q92" s="97" t="s">
        <v>69</v>
      </c>
      <c r="R92" s="88" t="s">
        <v>61</v>
      </c>
      <c r="S92" s="88"/>
      <c r="T92" s="88"/>
      <c r="U92" s="99" t="s">
        <v>427</v>
      </c>
      <c r="V92" s="103" t="s">
        <v>54</v>
      </c>
      <c r="W92" s="88" t="s">
        <v>428</v>
      </c>
      <c r="X92" s="104">
        <v>1.154392E8</v>
      </c>
      <c r="Y92" s="85" t="s">
        <v>69</v>
      </c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</row>
    <row r="93" ht="15.75" customHeight="1">
      <c r="A93" s="83">
        <v>117.0</v>
      </c>
      <c r="B93" s="85">
        <v>117.0</v>
      </c>
      <c r="C93" s="85">
        <v>85.0</v>
      </c>
      <c r="D93" s="87">
        <v>10945.0</v>
      </c>
      <c r="E93" s="88" t="s">
        <v>429</v>
      </c>
      <c r="F93" s="89" t="s">
        <v>430</v>
      </c>
      <c r="G93" s="91"/>
      <c r="H93" s="91"/>
      <c r="I93" s="93">
        <v>6184.0</v>
      </c>
      <c r="J93" s="94">
        <v>7.0</v>
      </c>
      <c r="K93" s="93">
        <v>1.50916E8</v>
      </c>
      <c r="L93" s="93">
        <f t="shared" si="8"/>
        <v>156198100</v>
      </c>
      <c r="M93" s="93">
        <f t="shared" si="5"/>
        <v>158461800</v>
      </c>
      <c r="N93" s="93">
        <f t="shared" si="3"/>
        <v>196190800</v>
      </c>
      <c r="O93" s="93">
        <v>690.0</v>
      </c>
      <c r="P93" s="94">
        <v>20.0</v>
      </c>
      <c r="Q93" s="97" t="s">
        <v>69</v>
      </c>
      <c r="R93" s="88" t="s">
        <v>61</v>
      </c>
      <c r="S93" s="88"/>
      <c r="T93" s="88"/>
      <c r="U93" s="99" t="s">
        <v>431</v>
      </c>
      <c r="V93" s="103" t="s">
        <v>54</v>
      </c>
      <c r="W93" s="88" t="s">
        <v>432</v>
      </c>
      <c r="X93" s="104">
        <v>1.482133E8</v>
      </c>
      <c r="Y93" s="85" t="s">
        <v>69</v>
      </c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</row>
    <row r="94" ht="15.75" customHeight="1">
      <c r="A94" s="83">
        <v>118.0</v>
      </c>
      <c r="B94" s="85">
        <v>118.0</v>
      </c>
      <c r="C94" s="85">
        <v>86.0</v>
      </c>
      <c r="D94" s="87">
        <v>10946.0</v>
      </c>
      <c r="E94" s="88" t="s">
        <v>433</v>
      </c>
      <c r="F94" s="89" t="s">
        <v>434</v>
      </c>
      <c r="G94" s="91"/>
      <c r="H94" s="91"/>
      <c r="I94" s="93">
        <v>2919.0</v>
      </c>
      <c r="J94" s="94">
        <v>3.0</v>
      </c>
      <c r="K94" s="107">
        <v>6.70203E7</v>
      </c>
      <c r="L94" s="93">
        <f t="shared" si="8"/>
        <v>69366000</v>
      </c>
      <c r="M94" s="93">
        <f t="shared" si="5"/>
        <v>70371300</v>
      </c>
      <c r="N94" s="93">
        <f t="shared" si="3"/>
        <v>87126400</v>
      </c>
      <c r="O94" s="93">
        <v>450.0</v>
      </c>
      <c r="P94" s="94">
        <v>10.0</v>
      </c>
      <c r="Q94" s="97" t="s">
        <v>60</v>
      </c>
      <c r="R94" s="88" t="s">
        <v>61</v>
      </c>
      <c r="S94" s="88"/>
      <c r="T94" s="88"/>
      <c r="U94" s="99" t="s">
        <v>435</v>
      </c>
      <c r="V94" s="103" t="s">
        <v>54</v>
      </c>
      <c r="W94" s="88" t="s">
        <v>436</v>
      </c>
      <c r="X94" s="104">
        <v>6.7708E7</v>
      </c>
      <c r="Y94" s="85" t="s">
        <v>60</v>
      </c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</row>
    <row r="95" ht="15.75" customHeight="1">
      <c r="A95" s="83">
        <v>121.0</v>
      </c>
      <c r="B95" s="85">
        <v>121.0</v>
      </c>
      <c r="C95" s="85">
        <v>87.0</v>
      </c>
      <c r="D95" s="87">
        <v>10949.0</v>
      </c>
      <c r="E95" s="88" t="s">
        <v>437</v>
      </c>
      <c r="F95" s="89" t="s">
        <v>438</v>
      </c>
      <c r="G95" s="91"/>
      <c r="H95" s="91"/>
      <c r="I95" s="93">
        <v>5075.0</v>
      </c>
      <c r="J95" s="94">
        <v>6.0</v>
      </c>
      <c r="K95" s="93">
        <v>9.26556E7</v>
      </c>
      <c r="L95" s="93">
        <f t="shared" si="8"/>
        <v>95898500</v>
      </c>
      <c r="M95" s="93">
        <f t="shared" si="5"/>
        <v>97288400</v>
      </c>
      <c r="N95" s="93">
        <f t="shared" si="3"/>
        <v>120452300</v>
      </c>
      <c r="O95" s="93">
        <v>640.0</v>
      </c>
      <c r="P95" s="94">
        <v>18.0</v>
      </c>
      <c r="Q95" s="97" t="s">
        <v>100</v>
      </c>
      <c r="R95" s="88" t="s">
        <v>61</v>
      </c>
      <c r="S95" s="88"/>
      <c r="T95" s="88"/>
      <c r="U95" s="99" t="s">
        <v>439</v>
      </c>
      <c r="V95" s="103" t="s">
        <v>54</v>
      </c>
      <c r="W95" s="88" t="s">
        <v>440</v>
      </c>
      <c r="X95" s="104">
        <v>9.04899E7</v>
      </c>
      <c r="Y95" s="85" t="s">
        <v>100</v>
      </c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</row>
    <row r="96" ht="15.75" customHeight="1">
      <c r="A96" s="83">
        <v>122.0</v>
      </c>
      <c r="B96" s="85">
        <v>122.0</v>
      </c>
      <c r="C96" s="85">
        <v>88.0</v>
      </c>
      <c r="D96" s="87">
        <v>10950.0</v>
      </c>
      <c r="E96" s="88" t="s">
        <v>441</v>
      </c>
      <c r="F96" s="89" t="s">
        <v>442</v>
      </c>
      <c r="G96" s="91"/>
      <c r="H96" s="91"/>
      <c r="I96" s="93">
        <v>6774.0</v>
      </c>
      <c r="J96" s="94">
        <v>8.0</v>
      </c>
      <c r="K96" s="93">
        <v>1.328965E8</v>
      </c>
      <c r="L96" s="93">
        <f t="shared" si="8"/>
        <v>137547900</v>
      </c>
      <c r="M96" s="93">
        <f t="shared" si="5"/>
        <v>139541300</v>
      </c>
      <c r="N96" s="93">
        <f t="shared" si="3"/>
        <v>172765500</v>
      </c>
      <c r="O96" s="93">
        <v>720.0</v>
      </c>
      <c r="P96" s="94">
        <v>20.0</v>
      </c>
      <c r="Q96" s="97" t="s">
        <v>100</v>
      </c>
      <c r="R96" s="88" t="s">
        <v>61</v>
      </c>
      <c r="S96" s="88"/>
      <c r="T96" s="88"/>
      <c r="U96" s="99" t="s">
        <v>443</v>
      </c>
      <c r="V96" s="103" t="s">
        <v>54</v>
      </c>
      <c r="W96" s="88" t="s">
        <v>444</v>
      </c>
      <c r="X96" s="104">
        <v>1.230986E8</v>
      </c>
      <c r="Y96" s="85" t="s">
        <v>100</v>
      </c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</row>
    <row r="97" ht="15.75" customHeight="1">
      <c r="A97" s="83">
        <v>123.0</v>
      </c>
      <c r="B97" s="85">
        <v>123.0</v>
      </c>
      <c r="C97" s="85">
        <v>89.0</v>
      </c>
      <c r="D97" s="87">
        <v>10951.0</v>
      </c>
      <c r="E97" s="88" t="s">
        <v>445</v>
      </c>
      <c r="F97" s="89" t="s">
        <v>446</v>
      </c>
      <c r="G97" s="91"/>
      <c r="H97" s="91"/>
      <c r="I97" s="93">
        <v>1404.0</v>
      </c>
      <c r="J97" s="94">
        <v>3.0</v>
      </c>
      <c r="K97" s="93">
        <v>4.086E7</v>
      </c>
      <c r="L97" s="93">
        <f t="shared" si="8"/>
        <v>42290100</v>
      </c>
      <c r="M97" s="93">
        <f t="shared" si="5"/>
        <v>42903000</v>
      </c>
      <c r="N97" s="93">
        <f t="shared" si="3"/>
        <v>53118000</v>
      </c>
      <c r="O97" s="93">
        <v>400.0</v>
      </c>
      <c r="P97" s="94">
        <v>11.0</v>
      </c>
      <c r="Q97" s="97" t="s">
        <v>105</v>
      </c>
      <c r="R97" s="88" t="s">
        <v>61</v>
      </c>
      <c r="S97" s="88"/>
      <c r="T97" s="88"/>
      <c r="U97" s="99" t="s">
        <v>447</v>
      </c>
      <c r="V97" s="103" t="s">
        <v>54</v>
      </c>
      <c r="W97" s="88" t="s">
        <v>448</v>
      </c>
      <c r="X97" s="104">
        <v>3.56101E7</v>
      </c>
      <c r="Y97" s="85" t="s">
        <v>114</v>
      </c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</row>
    <row r="98" ht="15.75" customHeight="1">
      <c r="A98" s="85">
        <v>125.0</v>
      </c>
      <c r="B98" s="85">
        <v>125.0</v>
      </c>
      <c r="C98" s="85">
        <v>90.0</v>
      </c>
      <c r="D98" s="87">
        <v>10957.0</v>
      </c>
      <c r="E98" s="88" t="s">
        <v>449</v>
      </c>
      <c r="F98" s="88" t="s">
        <v>450</v>
      </c>
      <c r="G98" s="91"/>
      <c r="H98" s="91"/>
      <c r="I98" s="93">
        <v>660.0</v>
      </c>
      <c r="J98" s="94">
        <v>2.0</v>
      </c>
      <c r="K98" s="93">
        <v>1.52769E7</v>
      </c>
      <c r="L98" s="93">
        <f t="shared" si="8"/>
        <v>15811600</v>
      </c>
      <c r="M98" s="93">
        <f t="shared" si="5"/>
        <v>16040700</v>
      </c>
      <c r="N98" s="93">
        <f t="shared" si="3"/>
        <v>19860000</v>
      </c>
      <c r="O98" s="93">
        <v>360.0</v>
      </c>
      <c r="P98" s="94">
        <v>10.0</v>
      </c>
      <c r="Q98" s="114" t="s">
        <v>451</v>
      </c>
      <c r="R98" s="88" t="s">
        <v>61</v>
      </c>
      <c r="S98" s="88"/>
      <c r="T98" s="88"/>
      <c r="U98" s="99"/>
      <c r="V98" s="103" t="s">
        <v>54</v>
      </c>
      <c r="W98" s="88" t="s">
        <v>449</v>
      </c>
      <c r="X98" s="104">
        <v>1.56014E7</v>
      </c>
      <c r="Y98" s="85" t="s">
        <v>452</v>
      </c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</row>
    <row r="99" ht="15.75" customHeight="1">
      <c r="A99" s="85">
        <v>126.0</v>
      </c>
      <c r="B99" s="85">
        <v>126.0</v>
      </c>
      <c r="C99" s="85">
        <v>91.0</v>
      </c>
      <c r="D99" s="87">
        <v>10958.0</v>
      </c>
      <c r="E99" s="88" t="s">
        <v>453</v>
      </c>
      <c r="F99" s="88" t="s">
        <v>454</v>
      </c>
      <c r="G99" s="91"/>
      <c r="H99" s="91"/>
      <c r="I99" s="93">
        <v>780.0</v>
      </c>
      <c r="J99" s="94">
        <v>2.0</v>
      </c>
      <c r="K99" s="93">
        <v>1.71019E7</v>
      </c>
      <c r="L99" s="93">
        <f t="shared" si="8"/>
        <v>17700500</v>
      </c>
      <c r="M99" s="93">
        <f t="shared" si="5"/>
        <v>17957000</v>
      </c>
      <c r="N99" s="93">
        <f t="shared" si="3"/>
        <v>22232500</v>
      </c>
      <c r="O99" s="93">
        <v>360.0</v>
      </c>
      <c r="P99" s="94">
        <v>10.0</v>
      </c>
      <c r="Q99" s="114" t="s">
        <v>451</v>
      </c>
      <c r="R99" s="88" t="s">
        <v>61</v>
      </c>
      <c r="S99" s="88"/>
      <c r="T99" s="88"/>
      <c r="U99" s="99"/>
      <c r="V99" s="103" t="s">
        <v>54</v>
      </c>
      <c r="W99" s="88" t="s">
        <v>453</v>
      </c>
      <c r="X99" s="104">
        <v>1.73696E7</v>
      </c>
      <c r="Y99" s="85" t="s">
        <v>452</v>
      </c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</row>
    <row r="100" ht="15.75" customHeight="1">
      <c r="A100" s="85">
        <v>128.0</v>
      </c>
      <c r="B100" s="85">
        <v>128.0</v>
      </c>
      <c r="C100" s="85">
        <v>92.0</v>
      </c>
      <c r="D100" s="87">
        <v>10960.0</v>
      </c>
      <c r="E100" s="88" t="s">
        <v>455</v>
      </c>
      <c r="F100" s="88" t="s">
        <v>456</v>
      </c>
      <c r="G100" s="91"/>
      <c r="H100" s="91"/>
      <c r="I100" s="93">
        <v>1079.0</v>
      </c>
      <c r="J100" s="94">
        <v>2.0</v>
      </c>
      <c r="K100" s="93">
        <v>2.1653E7</v>
      </c>
      <c r="L100" s="93">
        <f t="shared" si="8"/>
        <v>22410900</v>
      </c>
      <c r="M100" s="93">
        <f t="shared" si="5"/>
        <v>22735700</v>
      </c>
      <c r="N100" s="93">
        <f t="shared" si="3"/>
        <v>28148900</v>
      </c>
      <c r="O100" s="93">
        <v>360.0</v>
      </c>
      <c r="P100" s="94">
        <v>10.0</v>
      </c>
      <c r="Q100" s="114" t="s">
        <v>451</v>
      </c>
      <c r="R100" s="88" t="s">
        <v>61</v>
      </c>
      <c r="S100" s="88"/>
      <c r="T100" s="88"/>
      <c r="U100" s="99"/>
      <c r="V100" s="103" t="s">
        <v>54</v>
      </c>
      <c r="W100" s="88" t="s">
        <v>455</v>
      </c>
      <c r="X100" s="104">
        <v>2.18576E7</v>
      </c>
      <c r="Y100" s="85" t="s">
        <v>452</v>
      </c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</row>
    <row r="101" ht="15.75" customHeight="1">
      <c r="A101" s="83">
        <v>131.0</v>
      </c>
      <c r="B101" s="85">
        <v>131.0</v>
      </c>
      <c r="C101" s="85">
        <v>93.0</v>
      </c>
      <c r="D101" s="87">
        <v>10964.0</v>
      </c>
      <c r="E101" s="88" t="s">
        <v>457</v>
      </c>
      <c r="F101" s="89" t="s">
        <v>458</v>
      </c>
      <c r="G101" s="91"/>
      <c r="H101" s="93"/>
      <c r="I101" s="93">
        <v>7326.0</v>
      </c>
      <c r="J101" s="94">
        <v>5.0</v>
      </c>
      <c r="K101" s="93">
        <v>8.83715E7</v>
      </c>
      <c r="L101" s="93">
        <f t="shared" si="8"/>
        <v>91464500</v>
      </c>
      <c r="M101" s="93">
        <f t="shared" si="5"/>
        <v>92790100</v>
      </c>
      <c r="N101" s="93">
        <f t="shared" si="3"/>
        <v>114883000</v>
      </c>
      <c r="O101" s="93">
        <v>730.0</v>
      </c>
      <c r="P101" s="131">
        <v>11.0</v>
      </c>
      <c r="Q101" s="123" t="s">
        <v>264</v>
      </c>
      <c r="R101" s="88" t="s">
        <v>61</v>
      </c>
      <c r="S101" s="88"/>
      <c r="T101" s="88"/>
      <c r="U101" s="99" t="s">
        <v>459</v>
      </c>
      <c r="V101" s="103" t="s">
        <v>54</v>
      </c>
      <c r="W101" s="88" t="s">
        <v>457</v>
      </c>
      <c r="X101" s="104">
        <v>8.6895E7</v>
      </c>
      <c r="Y101" s="85" t="s">
        <v>114</v>
      </c>
      <c r="Z101" s="158"/>
      <c r="AA101" s="158"/>
      <c r="AB101" s="158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</row>
    <row r="102" ht="15.75" customHeight="1">
      <c r="A102" s="83">
        <v>132.0</v>
      </c>
      <c r="B102" s="85">
        <v>132.0</v>
      </c>
      <c r="C102" s="85">
        <v>94.0</v>
      </c>
      <c r="D102" s="87">
        <v>10965.0</v>
      </c>
      <c r="E102" s="88" t="s">
        <v>460</v>
      </c>
      <c r="F102" s="89" t="s">
        <v>461</v>
      </c>
      <c r="G102" s="91"/>
      <c r="H102" s="93"/>
      <c r="I102" s="93">
        <v>12249.0</v>
      </c>
      <c r="J102" s="94">
        <v>8.0</v>
      </c>
      <c r="K102" s="93">
        <v>1.231573E8</v>
      </c>
      <c r="L102" s="93">
        <f t="shared" si="8"/>
        <v>127467800</v>
      </c>
      <c r="M102" s="93">
        <f t="shared" si="5"/>
        <v>129315200</v>
      </c>
      <c r="N102" s="93">
        <f t="shared" si="3"/>
        <v>160104500</v>
      </c>
      <c r="O102" s="93">
        <v>850.0</v>
      </c>
      <c r="P102" s="94">
        <v>20.0</v>
      </c>
      <c r="Q102" s="123" t="s">
        <v>264</v>
      </c>
      <c r="R102" s="88" t="s">
        <v>61</v>
      </c>
      <c r="S102" s="88"/>
      <c r="T102" s="88"/>
      <c r="U102" s="99" t="s">
        <v>462</v>
      </c>
      <c r="V102" s="103" t="s">
        <v>54</v>
      </c>
      <c r="W102" s="88" t="s">
        <v>460</v>
      </c>
      <c r="X102" s="104">
        <v>1.204674E8</v>
      </c>
      <c r="Y102" s="85" t="s">
        <v>114</v>
      </c>
      <c r="Z102" s="158"/>
      <c r="AA102" s="158"/>
      <c r="AB102" s="158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</row>
    <row r="103" ht="15.75" customHeight="1">
      <c r="A103" s="83">
        <v>135.0</v>
      </c>
      <c r="B103" s="85">
        <v>135.0</v>
      </c>
      <c r="C103" s="85">
        <v>95.0</v>
      </c>
      <c r="D103" s="87" t="s">
        <v>463</v>
      </c>
      <c r="E103" s="88" t="s">
        <v>460</v>
      </c>
      <c r="F103" s="89" t="s">
        <v>461</v>
      </c>
      <c r="G103" s="91"/>
      <c r="H103" s="91"/>
      <c r="I103" s="93">
        <v>12249.0</v>
      </c>
      <c r="J103" s="94">
        <v>8.0</v>
      </c>
      <c r="K103" s="93">
        <v>1.221344E8</v>
      </c>
      <c r="L103" s="93">
        <f t="shared" si="8"/>
        <v>126409100</v>
      </c>
      <c r="M103" s="93">
        <f t="shared" si="5"/>
        <v>128241100</v>
      </c>
      <c r="N103" s="93">
        <f t="shared" si="3"/>
        <v>158774700</v>
      </c>
      <c r="O103" s="93">
        <v>850.0</v>
      </c>
      <c r="P103" s="94">
        <v>20.0</v>
      </c>
      <c r="Q103" s="123" t="s">
        <v>264</v>
      </c>
      <c r="R103" s="88" t="s">
        <v>61</v>
      </c>
      <c r="S103" s="88"/>
      <c r="T103" s="88"/>
      <c r="U103" s="99"/>
      <c r="V103" s="103" t="s">
        <v>54</v>
      </c>
      <c r="W103" s="88" t="s">
        <v>460</v>
      </c>
      <c r="X103" s="104">
        <v>1.223905E8</v>
      </c>
      <c r="Y103" s="85" t="s">
        <v>114</v>
      </c>
      <c r="Z103" s="158"/>
      <c r="AA103" s="158"/>
      <c r="AB103" s="158"/>
      <c r="AC103" s="158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</row>
    <row r="104" ht="15.75" customHeight="1">
      <c r="A104" s="83">
        <v>136.0</v>
      </c>
      <c r="B104" s="85">
        <v>136.0</v>
      </c>
      <c r="C104" s="85">
        <v>96.0</v>
      </c>
      <c r="D104" s="87" t="s">
        <v>464</v>
      </c>
      <c r="E104" s="88" t="s">
        <v>465</v>
      </c>
      <c r="F104" s="89" t="s">
        <v>466</v>
      </c>
      <c r="G104" s="91"/>
      <c r="H104" s="91"/>
      <c r="I104" s="93">
        <v>11964.0</v>
      </c>
      <c r="J104" s="94">
        <v>8.0</v>
      </c>
      <c r="K104" s="93">
        <v>1.212501E8</v>
      </c>
      <c r="L104" s="93">
        <f t="shared" si="8"/>
        <v>125493900</v>
      </c>
      <c r="M104" s="93">
        <f t="shared" si="5"/>
        <v>127312600</v>
      </c>
      <c r="N104" s="93">
        <f t="shared" si="3"/>
        <v>157625100</v>
      </c>
      <c r="O104" s="93">
        <v>850.0</v>
      </c>
      <c r="P104" s="94">
        <v>20.0</v>
      </c>
      <c r="Q104" s="123" t="s">
        <v>264</v>
      </c>
      <c r="R104" s="88" t="s">
        <v>61</v>
      </c>
      <c r="S104" s="88"/>
      <c r="T104" s="88"/>
      <c r="U104" s="99" t="s">
        <v>462</v>
      </c>
      <c r="V104" s="103" t="s">
        <v>54</v>
      </c>
      <c r="W104" s="88" t="s">
        <v>465</v>
      </c>
      <c r="X104" s="104">
        <v>1.197547E8</v>
      </c>
      <c r="Y104" s="85" t="s">
        <v>114</v>
      </c>
      <c r="Z104" s="158"/>
      <c r="AA104" s="158"/>
      <c r="AB104" s="158"/>
      <c r="AC104" s="158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</row>
    <row r="105" ht="15.75" customHeight="1">
      <c r="A105" s="83"/>
      <c r="B105" s="85"/>
      <c r="C105" s="85">
        <v>97.0</v>
      </c>
      <c r="D105" s="87" t="s">
        <v>467</v>
      </c>
      <c r="E105" s="88" t="s">
        <v>468</v>
      </c>
      <c r="F105" s="88" t="s">
        <v>469</v>
      </c>
      <c r="G105" s="91"/>
      <c r="H105" s="91"/>
      <c r="I105" s="93">
        <v>2696.0</v>
      </c>
      <c r="J105" s="94">
        <v>2.0</v>
      </c>
      <c r="K105" s="93">
        <v>6.17271E7</v>
      </c>
      <c r="L105" s="93">
        <f t="shared" si="8"/>
        <v>63887500</v>
      </c>
      <c r="M105" s="93">
        <f t="shared" si="5"/>
        <v>64813500</v>
      </c>
      <c r="N105" s="93">
        <f t="shared" si="3"/>
        <v>80245200</v>
      </c>
      <c r="O105" s="93">
        <v>540.0</v>
      </c>
      <c r="P105" s="94">
        <v>12.0</v>
      </c>
      <c r="Q105" s="97" t="s">
        <v>60</v>
      </c>
      <c r="R105" s="88" t="s">
        <v>61</v>
      </c>
      <c r="S105" s="88"/>
      <c r="T105" s="88"/>
      <c r="U105" s="99"/>
      <c r="V105" s="103" t="s">
        <v>54</v>
      </c>
      <c r="W105" s="88" t="s">
        <v>470</v>
      </c>
      <c r="X105" s="104">
        <v>6.14238E7</v>
      </c>
      <c r="Y105" s="85" t="s">
        <v>60</v>
      </c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</row>
    <row r="106" ht="15.75" customHeight="1">
      <c r="A106" s="83"/>
      <c r="B106" s="85"/>
      <c r="C106" s="85">
        <v>98.0</v>
      </c>
      <c r="D106" s="87">
        <v>11007.0</v>
      </c>
      <c r="E106" s="88" t="s">
        <v>471</v>
      </c>
      <c r="F106" s="89" t="s">
        <v>472</v>
      </c>
      <c r="G106" s="91"/>
      <c r="H106" s="91"/>
      <c r="I106" s="93">
        <v>1000.0</v>
      </c>
      <c r="J106" s="94">
        <v>2.0</v>
      </c>
      <c r="K106" s="93">
        <v>2.78033E7</v>
      </c>
      <c r="L106" s="93">
        <f t="shared" si="8"/>
        <v>28776400</v>
      </c>
      <c r="M106" s="93">
        <f t="shared" si="5"/>
        <v>29193500</v>
      </c>
      <c r="N106" s="93">
        <f t="shared" si="3"/>
        <v>36144300</v>
      </c>
      <c r="O106" s="93">
        <v>280.0</v>
      </c>
      <c r="P106" s="94">
        <v>6.0</v>
      </c>
      <c r="Q106" s="123" t="s">
        <v>105</v>
      </c>
      <c r="R106" s="88" t="s">
        <v>61</v>
      </c>
      <c r="S106" s="88"/>
      <c r="T106" s="88"/>
      <c r="U106" s="99" t="s">
        <v>473</v>
      </c>
      <c r="V106" s="103" t="s">
        <v>54</v>
      </c>
      <c r="W106" s="88" t="s">
        <v>474</v>
      </c>
      <c r="X106" s="104">
        <v>2.78033E7</v>
      </c>
      <c r="Y106" s="85" t="s">
        <v>114</v>
      </c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</row>
    <row r="107" ht="15.75" customHeight="1">
      <c r="A107" s="83"/>
      <c r="B107" s="85"/>
      <c r="C107" s="85">
        <v>99.0</v>
      </c>
      <c r="D107" s="87">
        <v>11009.0</v>
      </c>
      <c r="E107" s="88" t="s">
        <v>475</v>
      </c>
      <c r="F107" s="89" t="s">
        <v>476</v>
      </c>
      <c r="G107" s="91"/>
      <c r="H107" s="91"/>
      <c r="I107" s="93">
        <v>1686.0</v>
      </c>
      <c r="J107" s="94">
        <v>2.0</v>
      </c>
      <c r="K107" s="93">
        <v>4.72404E7</v>
      </c>
      <c r="L107" s="93">
        <f t="shared" si="8"/>
        <v>48893800</v>
      </c>
      <c r="M107" s="93">
        <f t="shared" si="5"/>
        <v>49602400</v>
      </c>
      <c r="N107" s="93">
        <f t="shared" si="3"/>
        <v>61412500</v>
      </c>
      <c r="O107" s="93">
        <v>360.0</v>
      </c>
      <c r="P107" s="94">
        <v>6.0</v>
      </c>
      <c r="Q107" s="97" t="s">
        <v>69</v>
      </c>
      <c r="R107" s="88" t="s">
        <v>61</v>
      </c>
      <c r="S107" s="88"/>
      <c r="T107" s="88"/>
      <c r="U107" s="111" t="s">
        <v>477</v>
      </c>
      <c r="V107" s="103" t="s">
        <v>54</v>
      </c>
      <c r="W107" s="88" t="s">
        <v>478</v>
      </c>
      <c r="X107" s="104">
        <v>4.72404E7</v>
      </c>
      <c r="Y107" s="85" t="s">
        <v>69</v>
      </c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</row>
    <row r="108" ht="15.75" customHeight="1">
      <c r="A108" s="83"/>
      <c r="B108" s="85"/>
      <c r="C108" s="85">
        <v>100.0</v>
      </c>
      <c r="D108" s="87">
        <v>11010.0</v>
      </c>
      <c r="E108" s="88" t="s">
        <v>479</v>
      </c>
      <c r="F108" s="89" t="s">
        <v>480</v>
      </c>
      <c r="G108" s="91"/>
      <c r="H108" s="91"/>
      <c r="I108" s="93">
        <v>336.0</v>
      </c>
      <c r="J108" s="94">
        <v>1.0</v>
      </c>
      <c r="K108" s="93">
        <v>9387500.0</v>
      </c>
      <c r="L108" s="93">
        <f t="shared" si="8"/>
        <v>9716100</v>
      </c>
      <c r="M108" s="93">
        <f t="shared" si="5"/>
        <v>9856900</v>
      </c>
      <c r="N108" s="93">
        <f t="shared" si="3"/>
        <v>12203800</v>
      </c>
      <c r="O108" s="93">
        <v>260.0</v>
      </c>
      <c r="P108" s="94">
        <v>6.0</v>
      </c>
      <c r="Q108" s="97" t="s">
        <v>114</v>
      </c>
      <c r="R108" s="88" t="s">
        <v>61</v>
      </c>
      <c r="S108" s="88"/>
      <c r="T108" s="88"/>
      <c r="U108" s="99" t="s">
        <v>481</v>
      </c>
      <c r="V108" s="103" t="s">
        <v>54</v>
      </c>
      <c r="W108" s="88" t="s">
        <v>482</v>
      </c>
      <c r="X108" s="104">
        <v>9387500.0</v>
      </c>
      <c r="Y108" s="85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</row>
    <row r="109" ht="15.75" customHeight="1">
      <c r="A109" s="83"/>
      <c r="B109" s="85"/>
      <c r="C109" s="85">
        <v>101.0</v>
      </c>
      <c r="D109" s="87">
        <v>11011.0</v>
      </c>
      <c r="E109" s="88" t="s">
        <v>483</v>
      </c>
      <c r="F109" s="89" t="s">
        <v>484</v>
      </c>
      <c r="G109" s="91"/>
      <c r="H109" s="91"/>
      <c r="I109" s="93">
        <v>225.0</v>
      </c>
      <c r="J109" s="94">
        <v>1.0</v>
      </c>
      <c r="K109" s="93">
        <v>7573700.0</v>
      </c>
      <c r="L109" s="93">
        <f t="shared" si="8"/>
        <v>7838800</v>
      </c>
      <c r="M109" s="93">
        <f t="shared" si="5"/>
        <v>7952400</v>
      </c>
      <c r="N109" s="93">
        <f t="shared" si="3"/>
        <v>9845800</v>
      </c>
      <c r="O109" s="93">
        <v>300.0</v>
      </c>
      <c r="P109" s="94">
        <v>4.0</v>
      </c>
      <c r="Q109" s="97" t="s">
        <v>114</v>
      </c>
      <c r="R109" s="88" t="s">
        <v>61</v>
      </c>
      <c r="S109" s="88"/>
      <c r="T109" s="88"/>
      <c r="U109" s="99" t="s">
        <v>485</v>
      </c>
      <c r="V109" s="103" t="s">
        <v>54</v>
      </c>
      <c r="W109" s="88" t="s">
        <v>486</v>
      </c>
      <c r="X109" s="104">
        <v>7573700.0</v>
      </c>
      <c r="Y109" s="85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</row>
    <row r="110" ht="15.75" customHeight="1">
      <c r="A110" s="83"/>
      <c r="B110" s="85"/>
      <c r="C110" s="85">
        <v>102.0</v>
      </c>
      <c r="D110" s="87">
        <v>11013.0</v>
      </c>
      <c r="E110" s="88" t="s">
        <v>487</v>
      </c>
      <c r="F110" s="89" t="s">
        <v>488</v>
      </c>
      <c r="G110" s="91"/>
      <c r="H110" s="91"/>
      <c r="I110" s="93">
        <v>252.0</v>
      </c>
      <c r="J110" s="94">
        <v>1.0</v>
      </c>
      <c r="K110" s="93">
        <v>6583100.0</v>
      </c>
      <c r="L110" s="93">
        <f t="shared" si="8"/>
        <v>6813500</v>
      </c>
      <c r="M110" s="93">
        <f t="shared" si="5"/>
        <v>6912300</v>
      </c>
      <c r="N110" s="93">
        <f t="shared" si="3"/>
        <v>8558000</v>
      </c>
      <c r="O110" s="93">
        <v>180.0</v>
      </c>
      <c r="P110" s="94">
        <v>5.0</v>
      </c>
      <c r="Q110" s="97" t="s">
        <v>114</v>
      </c>
      <c r="R110" s="88" t="s">
        <v>61</v>
      </c>
      <c r="S110" s="88"/>
      <c r="T110" s="88"/>
      <c r="U110" s="99" t="s">
        <v>489</v>
      </c>
      <c r="V110" s="103" t="s">
        <v>54</v>
      </c>
      <c r="W110" s="88" t="s">
        <v>490</v>
      </c>
      <c r="X110" s="104">
        <v>6583100.0</v>
      </c>
      <c r="Y110" s="85" t="s">
        <v>114</v>
      </c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</row>
    <row r="111" ht="15.75" customHeight="1">
      <c r="A111" s="83">
        <v>142.0</v>
      </c>
      <c r="B111" s="85">
        <v>142.0</v>
      </c>
      <c r="C111" s="85">
        <v>103.0</v>
      </c>
      <c r="D111" s="87" t="s">
        <v>491</v>
      </c>
      <c r="E111" s="88" t="s">
        <v>492</v>
      </c>
      <c r="F111" s="89" t="s">
        <v>493</v>
      </c>
      <c r="G111" s="91"/>
      <c r="H111" s="91"/>
      <c r="I111" s="93">
        <v>160.0</v>
      </c>
      <c r="J111" s="94">
        <v>1.0</v>
      </c>
      <c r="K111" s="93">
        <v>1493700.0</v>
      </c>
      <c r="L111" s="93">
        <f t="shared" si="8"/>
        <v>1546000</v>
      </c>
      <c r="M111" s="93">
        <f t="shared" si="5"/>
        <v>1568400</v>
      </c>
      <c r="N111" s="93">
        <f t="shared" si="3"/>
        <v>1941800</v>
      </c>
      <c r="O111" s="93">
        <v>180.0</v>
      </c>
      <c r="P111" s="94">
        <v>3.0</v>
      </c>
      <c r="Q111" s="97" t="s">
        <v>52</v>
      </c>
      <c r="R111" s="88" t="s">
        <v>61</v>
      </c>
      <c r="S111" s="88"/>
      <c r="T111" s="88"/>
      <c r="U111" s="99"/>
      <c r="V111" s="103" t="s">
        <v>54</v>
      </c>
      <c r="W111" s="88" t="s">
        <v>494</v>
      </c>
      <c r="X111" s="132">
        <v>1583100.0</v>
      </c>
      <c r="Y111" s="85" t="s">
        <v>114</v>
      </c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</row>
    <row r="112" ht="15.75" customHeight="1">
      <c r="A112" s="85">
        <v>149.0</v>
      </c>
      <c r="B112" s="85">
        <v>149.0</v>
      </c>
      <c r="C112" s="85">
        <v>104.0</v>
      </c>
      <c r="D112" s="87" t="s">
        <v>495</v>
      </c>
      <c r="E112" s="88" t="s">
        <v>496</v>
      </c>
      <c r="F112" s="88" t="s">
        <v>497</v>
      </c>
      <c r="G112" s="91"/>
      <c r="H112" s="91"/>
      <c r="I112" s="93">
        <v>748.0</v>
      </c>
      <c r="J112" s="94">
        <v>3.0</v>
      </c>
      <c r="K112" s="93">
        <v>1.0936E7</v>
      </c>
      <c r="L112" s="93">
        <f t="shared" si="8"/>
        <v>11318800</v>
      </c>
      <c r="M112" s="93">
        <f t="shared" si="5"/>
        <v>11482800</v>
      </c>
      <c r="N112" s="93">
        <f t="shared" si="3"/>
        <v>14216800</v>
      </c>
      <c r="O112" s="93">
        <v>360.0</v>
      </c>
      <c r="P112" s="94">
        <v>8.0</v>
      </c>
      <c r="Q112" s="114" t="s">
        <v>321</v>
      </c>
      <c r="R112" s="88" t="s">
        <v>61</v>
      </c>
      <c r="S112" s="88"/>
      <c r="T112" s="88"/>
      <c r="U112" s="99"/>
      <c r="V112" s="103" t="s">
        <v>54</v>
      </c>
      <c r="W112" s="88" t="s">
        <v>497</v>
      </c>
      <c r="X112" s="104">
        <v>1.08582E7</v>
      </c>
      <c r="Y112" s="85" t="s">
        <v>100</v>
      </c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</row>
    <row r="113" ht="15.75" customHeight="1">
      <c r="A113" s="85">
        <v>151.0</v>
      </c>
      <c r="B113" s="85">
        <v>151.0</v>
      </c>
      <c r="C113" s="85">
        <v>105.0</v>
      </c>
      <c r="D113" s="87" t="s">
        <v>498</v>
      </c>
      <c r="E113" s="88" t="s">
        <v>499</v>
      </c>
      <c r="F113" s="88" t="s">
        <v>500</v>
      </c>
      <c r="G113" s="91"/>
      <c r="H113" s="91"/>
      <c r="I113" s="93">
        <v>369.0</v>
      </c>
      <c r="J113" s="94">
        <v>2.0</v>
      </c>
      <c r="K113" s="93">
        <v>4080300.0</v>
      </c>
      <c r="L113" s="93">
        <f t="shared" si="8"/>
        <v>4223100</v>
      </c>
      <c r="M113" s="93">
        <f t="shared" si="5"/>
        <v>4284300</v>
      </c>
      <c r="N113" s="93">
        <f t="shared" si="3"/>
        <v>5304400</v>
      </c>
      <c r="O113" s="93">
        <v>300.0</v>
      </c>
      <c r="P113" s="94">
        <v>5.0</v>
      </c>
      <c r="Q113" s="114" t="s">
        <v>258</v>
      </c>
      <c r="R113" s="88" t="s">
        <v>61</v>
      </c>
      <c r="S113" s="88"/>
      <c r="T113" s="88"/>
      <c r="U113" s="99"/>
      <c r="V113" s="103" t="s">
        <v>54</v>
      </c>
      <c r="W113" s="88" t="s">
        <v>500</v>
      </c>
      <c r="X113" s="104">
        <v>4066600.0</v>
      </c>
      <c r="Y113" s="85" t="s">
        <v>60</v>
      </c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</row>
    <row r="114" ht="15.75" customHeight="1">
      <c r="A114" s="85">
        <v>152.0</v>
      </c>
      <c r="B114" s="85">
        <v>152.0</v>
      </c>
      <c r="C114" s="85">
        <v>106.0</v>
      </c>
      <c r="D114" s="87" t="s">
        <v>501</v>
      </c>
      <c r="E114" s="88" t="s">
        <v>502</v>
      </c>
      <c r="F114" s="88" t="s">
        <v>503</v>
      </c>
      <c r="G114" s="91"/>
      <c r="H114" s="91"/>
      <c r="I114" s="93">
        <v>6736.0</v>
      </c>
      <c r="J114" s="94">
        <v>5.0</v>
      </c>
      <c r="K114" s="93">
        <v>7.8799E7</v>
      </c>
      <c r="L114" s="93">
        <f t="shared" si="8"/>
        <v>81557000</v>
      </c>
      <c r="M114" s="93">
        <f t="shared" si="5"/>
        <v>82739000</v>
      </c>
      <c r="N114" s="93">
        <f t="shared" si="3"/>
        <v>102438700</v>
      </c>
      <c r="O114" s="93">
        <v>1000.0</v>
      </c>
      <c r="P114" s="94">
        <v>14.0</v>
      </c>
      <c r="Q114" s="114" t="s">
        <v>60</v>
      </c>
      <c r="R114" s="88" t="s">
        <v>61</v>
      </c>
      <c r="S114" s="88"/>
      <c r="T114" s="159"/>
      <c r="U114" s="99"/>
      <c r="V114" s="103" t="s">
        <v>54</v>
      </c>
      <c r="W114" s="88" t="s">
        <v>504</v>
      </c>
      <c r="X114" s="132">
        <v>7.8799E7</v>
      </c>
      <c r="Y114" s="85" t="s">
        <v>60</v>
      </c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</row>
    <row r="115" ht="15.75" customHeight="1">
      <c r="A115" s="83">
        <v>153.0</v>
      </c>
      <c r="B115" s="85">
        <v>153.0</v>
      </c>
      <c r="C115" s="85">
        <v>107.0</v>
      </c>
      <c r="D115" s="87" t="s">
        <v>505</v>
      </c>
      <c r="E115" s="88" t="s">
        <v>502</v>
      </c>
      <c r="F115" s="88" t="s">
        <v>506</v>
      </c>
      <c r="G115" s="91"/>
      <c r="H115" s="91"/>
      <c r="I115" s="93">
        <v>9318.0</v>
      </c>
      <c r="J115" s="94">
        <v>5.0</v>
      </c>
      <c r="K115" s="93">
        <v>1.49545E8</v>
      </c>
      <c r="L115" s="93">
        <f t="shared" si="8"/>
        <v>154779100</v>
      </c>
      <c r="M115" s="93">
        <f t="shared" si="5"/>
        <v>157022300</v>
      </c>
      <c r="N115" s="93">
        <f t="shared" si="3"/>
        <v>194408500</v>
      </c>
      <c r="O115" s="93">
        <v>800.0</v>
      </c>
      <c r="P115" s="94">
        <v>16.0</v>
      </c>
      <c r="Q115" s="114" t="s">
        <v>60</v>
      </c>
      <c r="R115" s="88" t="s">
        <v>61</v>
      </c>
      <c r="S115" s="88"/>
      <c r="T115" s="88"/>
      <c r="U115" s="99" t="s">
        <v>507</v>
      </c>
      <c r="V115" s="103" t="s">
        <v>54</v>
      </c>
      <c r="W115" s="88" t="s">
        <v>508</v>
      </c>
      <c r="X115" s="132">
        <v>1.49545E8</v>
      </c>
      <c r="Y115" s="85" t="s">
        <v>60</v>
      </c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</row>
    <row r="116" ht="15.75" customHeight="1">
      <c r="A116" s="83">
        <v>154.0</v>
      </c>
      <c r="B116" s="85">
        <v>154.0</v>
      </c>
      <c r="C116" s="85">
        <v>108.0</v>
      </c>
      <c r="D116" s="87" t="s">
        <v>509</v>
      </c>
      <c r="E116" s="88" t="s">
        <v>502</v>
      </c>
      <c r="F116" s="88" t="s">
        <v>510</v>
      </c>
      <c r="G116" s="91"/>
      <c r="H116" s="91"/>
      <c r="I116" s="93">
        <v>8250.0</v>
      </c>
      <c r="J116" s="94">
        <v>5.0</v>
      </c>
      <c r="K116" s="93">
        <v>1.764926E8</v>
      </c>
      <c r="L116" s="93">
        <f t="shared" si="8"/>
        <v>182669800</v>
      </c>
      <c r="M116" s="93">
        <f t="shared" si="5"/>
        <v>185317200</v>
      </c>
      <c r="N116" s="93">
        <f t="shared" si="3"/>
        <v>229440400</v>
      </c>
      <c r="O116" s="93">
        <v>750.0</v>
      </c>
      <c r="P116" s="94">
        <v>15.0</v>
      </c>
      <c r="Q116" s="114" t="s">
        <v>60</v>
      </c>
      <c r="R116" s="88" t="s">
        <v>61</v>
      </c>
      <c r="S116" s="88"/>
      <c r="T116" s="88"/>
      <c r="U116" s="99"/>
      <c r="V116" s="103" t="s">
        <v>54</v>
      </c>
      <c r="W116" s="88" t="s">
        <v>511</v>
      </c>
      <c r="X116" s="132">
        <v>1.764926E8</v>
      </c>
      <c r="Y116" s="85" t="s">
        <v>60</v>
      </c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</row>
    <row r="117" ht="15.75" customHeight="1">
      <c r="A117" s="83">
        <v>155.0</v>
      </c>
      <c r="B117" s="85">
        <v>155.0</v>
      </c>
      <c r="C117" s="85">
        <v>109.0</v>
      </c>
      <c r="D117" s="87" t="s">
        <v>512</v>
      </c>
      <c r="E117" s="88" t="s">
        <v>513</v>
      </c>
      <c r="F117" s="89" t="s">
        <v>514</v>
      </c>
      <c r="G117" s="91"/>
      <c r="H117" s="91"/>
      <c r="I117" s="93">
        <v>4382.0</v>
      </c>
      <c r="J117" s="94">
        <v>3.0</v>
      </c>
      <c r="K117" s="93">
        <v>8.30473E7</v>
      </c>
      <c r="L117" s="93">
        <f t="shared" si="8"/>
        <v>85954000</v>
      </c>
      <c r="M117" s="93">
        <f t="shared" si="5"/>
        <v>87199700</v>
      </c>
      <c r="N117" s="93">
        <f t="shared" si="3"/>
        <v>107961500</v>
      </c>
      <c r="O117" s="93">
        <v>750.0</v>
      </c>
      <c r="P117" s="94">
        <v>15.0</v>
      </c>
      <c r="Q117" s="114" t="s">
        <v>60</v>
      </c>
      <c r="R117" s="88" t="s">
        <v>61</v>
      </c>
      <c r="S117" s="88"/>
      <c r="T117" s="88"/>
      <c r="U117" s="99"/>
      <c r="V117" s="103" t="s">
        <v>54</v>
      </c>
      <c r="W117" s="88" t="s">
        <v>515</v>
      </c>
      <c r="X117" s="104">
        <v>8.30473E7</v>
      </c>
      <c r="Y117" s="85" t="s">
        <v>60</v>
      </c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</row>
    <row r="118" ht="15.75" customHeight="1">
      <c r="A118" s="83"/>
      <c r="B118" s="85"/>
      <c r="C118" s="85">
        <v>110.0</v>
      </c>
      <c r="D118" s="87" t="s">
        <v>516</v>
      </c>
      <c r="E118" s="88" t="s">
        <v>517</v>
      </c>
      <c r="F118" s="88" t="s">
        <v>518</v>
      </c>
      <c r="G118" s="91"/>
      <c r="H118" s="91"/>
      <c r="I118" s="93">
        <v>2902.0</v>
      </c>
      <c r="J118" s="94">
        <v>4.0</v>
      </c>
      <c r="K118" s="93">
        <v>4.41034E7</v>
      </c>
      <c r="L118" s="93">
        <f t="shared" si="8"/>
        <v>45647000</v>
      </c>
      <c r="M118" s="93">
        <f t="shared" si="5"/>
        <v>46308600</v>
      </c>
      <c r="N118" s="93">
        <f t="shared" si="3"/>
        <v>57334400</v>
      </c>
      <c r="O118" s="93">
        <v>365.0</v>
      </c>
      <c r="P118" s="94">
        <v>9.0</v>
      </c>
      <c r="Q118" s="97" t="s">
        <v>105</v>
      </c>
      <c r="R118" s="88" t="s">
        <v>61</v>
      </c>
      <c r="S118" s="88"/>
      <c r="T118" s="88"/>
      <c r="U118" s="99" t="s">
        <v>519</v>
      </c>
      <c r="V118" s="103" t="s">
        <v>54</v>
      </c>
      <c r="W118" s="88" t="s">
        <v>520</v>
      </c>
      <c r="X118" s="104">
        <v>4.41034E7</v>
      </c>
      <c r="Y118" s="85" t="s">
        <v>69</v>
      </c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</row>
    <row r="119" ht="15.75" customHeight="1">
      <c r="A119" s="103">
        <v>164.0</v>
      </c>
      <c r="B119" s="103">
        <v>164.0</v>
      </c>
      <c r="C119" s="85">
        <v>111.0</v>
      </c>
      <c r="D119" s="160" t="s">
        <v>521</v>
      </c>
      <c r="E119" s="89" t="s">
        <v>522</v>
      </c>
      <c r="F119" s="89" t="s">
        <v>523</v>
      </c>
      <c r="G119" s="130"/>
      <c r="H119" s="130"/>
      <c r="I119" s="107">
        <v>1320.0</v>
      </c>
      <c r="J119" s="131">
        <v>2.0</v>
      </c>
      <c r="K119" s="107">
        <v>2.13926E7</v>
      </c>
      <c r="L119" s="107">
        <f t="shared" si="8"/>
        <v>22141300</v>
      </c>
      <c r="M119" s="107">
        <f t="shared" si="5"/>
        <v>22462200</v>
      </c>
      <c r="N119" s="107">
        <f t="shared" si="3"/>
        <v>27810400</v>
      </c>
      <c r="O119" s="107">
        <v>360.0</v>
      </c>
      <c r="P119" s="131">
        <v>8.0</v>
      </c>
      <c r="Q119" s="97" t="s">
        <v>305</v>
      </c>
      <c r="R119" s="88" t="s">
        <v>61</v>
      </c>
      <c r="S119" s="88"/>
      <c r="T119" s="88"/>
      <c r="U119" s="111"/>
      <c r="V119" s="103" t="s">
        <v>54</v>
      </c>
      <c r="W119" s="89" t="s">
        <v>524</v>
      </c>
      <c r="X119" s="115">
        <v>2.19886E7</v>
      </c>
      <c r="Y119" s="105" t="s">
        <v>69</v>
      </c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</row>
    <row r="120" ht="15.75" customHeight="1">
      <c r="A120" s="161">
        <v>165.0</v>
      </c>
      <c r="B120" s="162">
        <v>165.0</v>
      </c>
      <c r="C120" s="85">
        <v>112.0</v>
      </c>
      <c r="D120" s="127">
        <v>11015.0</v>
      </c>
      <c r="E120" s="89" t="s">
        <v>525</v>
      </c>
      <c r="F120" s="89" t="s">
        <v>526</v>
      </c>
      <c r="G120" s="130"/>
      <c r="H120" s="130"/>
      <c r="I120" s="107">
        <v>100.0</v>
      </c>
      <c r="J120" s="131">
        <v>1.0</v>
      </c>
      <c r="K120" s="107">
        <v>1689300.0</v>
      </c>
      <c r="L120" s="107">
        <f t="shared" si="8"/>
        <v>1748400</v>
      </c>
      <c r="M120" s="107">
        <f t="shared" si="5"/>
        <v>1773800</v>
      </c>
      <c r="N120" s="107">
        <f t="shared" si="3"/>
        <v>2196100</v>
      </c>
      <c r="O120" s="107">
        <v>100.0</v>
      </c>
      <c r="P120" s="131">
        <v>2.0</v>
      </c>
      <c r="Q120" s="97" t="s">
        <v>52</v>
      </c>
      <c r="R120" s="88" t="s">
        <v>61</v>
      </c>
      <c r="S120" s="88"/>
      <c r="T120" s="88"/>
      <c r="U120" s="99"/>
      <c r="V120" s="103" t="s">
        <v>54</v>
      </c>
      <c r="W120" s="89" t="s">
        <v>527</v>
      </c>
      <c r="X120" s="115">
        <v>1722200.0</v>
      </c>
      <c r="Y120" s="163" t="s">
        <v>264</v>
      </c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</row>
    <row r="121" ht="15.75" customHeight="1">
      <c r="A121" s="161">
        <v>166.0</v>
      </c>
      <c r="B121" s="162">
        <v>166.0</v>
      </c>
      <c r="C121" s="85">
        <v>113.0</v>
      </c>
      <c r="D121" s="127">
        <v>11016.0</v>
      </c>
      <c r="E121" s="89" t="s">
        <v>528</v>
      </c>
      <c r="F121" s="89" t="s">
        <v>529</v>
      </c>
      <c r="G121" s="130"/>
      <c r="H121" s="130"/>
      <c r="I121" s="107">
        <v>207.0</v>
      </c>
      <c r="J121" s="131">
        <v>1.0</v>
      </c>
      <c r="K121" s="107">
        <v>5043900.0</v>
      </c>
      <c r="L121" s="107">
        <f t="shared" si="8"/>
        <v>5220400</v>
      </c>
      <c r="M121" s="107">
        <f t="shared" si="5"/>
        <v>5296100</v>
      </c>
      <c r="N121" s="107">
        <f t="shared" si="3"/>
        <v>6557100</v>
      </c>
      <c r="O121" s="107">
        <v>180.0</v>
      </c>
      <c r="P121" s="131">
        <v>4.0</v>
      </c>
      <c r="Q121" s="97" t="s">
        <v>52</v>
      </c>
      <c r="R121" s="88" t="s">
        <v>61</v>
      </c>
      <c r="S121" s="88"/>
      <c r="T121" s="88"/>
      <c r="U121" s="111"/>
      <c r="V121" s="103" t="s">
        <v>54</v>
      </c>
      <c r="W121" s="89" t="s">
        <v>530</v>
      </c>
      <c r="X121" s="115">
        <v>5497400.0</v>
      </c>
      <c r="Y121" s="163" t="s">
        <v>264</v>
      </c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</row>
    <row r="122" ht="15.75" customHeight="1">
      <c r="A122" s="128"/>
      <c r="B122" s="129"/>
      <c r="C122" s="85">
        <v>114.0</v>
      </c>
      <c r="D122" s="127" t="s">
        <v>531</v>
      </c>
      <c r="E122" s="89" t="s">
        <v>532</v>
      </c>
      <c r="F122" s="89" t="s">
        <v>533</v>
      </c>
      <c r="G122" s="130"/>
      <c r="H122" s="130"/>
      <c r="I122" s="107">
        <v>4585.0</v>
      </c>
      <c r="J122" s="131">
        <v>3.0</v>
      </c>
      <c r="K122" s="107">
        <v>9.78278E7</v>
      </c>
      <c r="L122" s="107">
        <f t="shared" si="8"/>
        <v>101251800</v>
      </c>
      <c r="M122" s="107">
        <f t="shared" si="5"/>
        <v>102719200</v>
      </c>
      <c r="N122" s="107">
        <f t="shared" si="3"/>
        <v>127176100</v>
      </c>
      <c r="O122" s="107">
        <v>630.0</v>
      </c>
      <c r="P122" s="131">
        <v>13.0</v>
      </c>
      <c r="Q122" s="97" t="s">
        <v>60</v>
      </c>
      <c r="R122" s="88" t="s">
        <v>61</v>
      </c>
      <c r="S122" s="88"/>
      <c r="T122" s="88"/>
      <c r="U122" s="111"/>
      <c r="V122" s="103" t="s">
        <v>54</v>
      </c>
      <c r="W122" s="89"/>
      <c r="X122" s="115"/>
      <c r="Y122" s="105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</row>
    <row r="123" ht="15.75" customHeight="1">
      <c r="A123" s="128"/>
      <c r="B123" s="129"/>
      <c r="C123" s="85">
        <v>115.0</v>
      </c>
      <c r="D123" s="127">
        <v>10213.0</v>
      </c>
      <c r="E123" s="89" t="s">
        <v>534</v>
      </c>
      <c r="F123" s="89" t="s">
        <v>535</v>
      </c>
      <c r="G123" s="130"/>
      <c r="H123" s="130"/>
      <c r="I123" s="107">
        <v>14137.0</v>
      </c>
      <c r="J123" s="164" t="s">
        <v>536</v>
      </c>
      <c r="K123" s="107">
        <v>2.854271E8</v>
      </c>
      <c r="L123" s="107">
        <f t="shared" si="8"/>
        <v>295417000</v>
      </c>
      <c r="M123" s="107">
        <f t="shared" si="5"/>
        <v>299698500</v>
      </c>
      <c r="N123" s="107">
        <f t="shared" si="3"/>
        <v>371055200</v>
      </c>
      <c r="O123" s="107">
        <v>900.0</v>
      </c>
      <c r="P123" s="131">
        <v>25.0</v>
      </c>
      <c r="Q123" s="97" t="s">
        <v>60</v>
      </c>
      <c r="R123" s="88" t="s">
        <v>61</v>
      </c>
      <c r="S123" s="88"/>
      <c r="T123" s="88"/>
      <c r="U123" s="111" t="s">
        <v>537</v>
      </c>
      <c r="V123" s="103" t="s">
        <v>54</v>
      </c>
      <c r="W123" s="89"/>
      <c r="X123" s="115"/>
      <c r="Y123" s="105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</row>
    <row r="124" ht="15.75" customHeight="1">
      <c r="A124" s="128"/>
      <c r="B124" s="129"/>
      <c r="C124" s="85">
        <v>116.0</v>
      </c>
      <c r="D124" s="127">
        <v>10690.0</v>
      </c>
      <c r="E124" s="89" t="s">
        <v>538</v>
      </c>
      <c r="F124" s="89" t="s">
        <v>539</v>
      </c>
      <c r="G124" s="130"/>
      <c r="H124" s="130"/>
      <c r="I124" s="107">
        <v>9884.0</v>
      </c>
      <c r="J124" s="164" t="s">
        <v>536</v>
      </c>
      <c r="K124" s="107">
        <v>1.604602E8</v>
      </c>
      <c r="L124" s="107">
        <f t="shared" si="8"/>
        <v>166076300</v>
      </c>
      <c r="M124" s="107">
        <f t="shared" si="5"/>
        <v>168483200</v>
      </c>
      <c r="N124" s="107">
        <f t="shared" si="3"/>
        <v>208598300</v>
      </c>
      <c r="O124" s="107">
        <v>850.0</v>
      </c>
      <c r="P124" s="131">
        <v>20.0</v>
      </c>
      <c r="Q124" s="97" t="s">
        <v>60</v>
      </c>
      <c r="R124" s="88" t="s">
        <v>61</v>
      </c>
      <c r="S124" s="88"/>
      <c r="T124" s="88"/>
      <c r="U124" s="111"/>
      <c r="V124" s="103" t="s">
        <v>54</v>
      </c>
      <c r="W124" s="89"/>
      <c r="X124" s="115"/>
      <c r="Y124" s="105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</row>
    <row r="125" ht="15.75" customHeight="1">
      <c r="A125" s="128"/>
      <c r="B125" s="129"/>
      <c r="C125" s="85">
        <v>117.0</v>
      </c>
      <c r="D125" s="127">
        <v>10775.0</v>
      </c>
      <c r="E125" s="89" t="s">
        <v>182</v>
      </c>
      <c r="F125" s="89" t="s">
        <v>540</v>
      </c>
      <c r="G125" s="130"/>
      <c r="H125" s="130"/>
      <c r="I125" s="107">
        <v>19334.0</v>
      </c>
      <c r="J125" s="164" t="s">
        <v>541</v>
      </c>
      <c r="K125" s="107">
        <v>4.093409E8</v>
      </c>
      <c r="L125" s="107">
        <f t="shared" si="8"/>
        <v>423667800</v>
      </c>
      <c r="M125" s="107">
        <f t="shared" si="5"/>
        <v>429807900</v>
      </c>
      <c r="N125" s="107">
        <f t="shared" si="3"/>
        <v>532143200</v>
      </c>
      <c r="O125" s="107">
        <v>950.0</v>
      </c>
      <c r="P125" s="131">
        <v>21.0</v>
      </c>
      <c r="Q125" s="97" t="s">
        <v>60</v>
      </c>
      <c r="R125" s="88" t="s">
        <v>61</v>
      </c>
      <c r="S125" s="88"/>
      <c r="T125" s="88"/>
      <c r="U125" s="111"/>
      <c r="V125" s="103" t="s">
        <v>54</v>
      </c>
      <c r="W125" s="89"/>
      <c r="X125" s="115"/>
      <c r="Y125" s="105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</row>
    <row r="126" ht="15.75" customHeight="1">
      <c r="A126" s="128"/>
      <c r="B126" s="129"/>
      <c r="C126" s="85">
        <v>118.0</v>
      </c>
      <c r="D126" s="127">
        <v>10841.0</v>
      </c>
      <c r="E126" s="89" t="s">
        <v>542</v>
      </c>
      <c r="F126" s="89" t="s">
        <v>543</v>
      </c>
      <c r="G126" s="130"/>
      <c r="H126" s="130"/>
      <c r="I126" s="107">
        <v>1410.0</v>
      </c>
      <c r="J126" s="131">
        <v>2.0</v>
      </c>
      <c r="K126" s="107">
        <v>2.50056E7</v>
      </c>
      <c r="L126" s="107">
        <f t="shared" si="8"/>
        <v>25880800</v>
      </c>
      <c r="M126" s="107">
        <f t="shared" si="5"/>
        <v>26255900</v>
      </c>
      <c r="N126" s="107">
        <f t="shared" si="3"/>
        <v>32507300</v>
      </c>
      <c r="O126" s="107">
        <v>450.0</v>
      </c>
      <c r="P126" s="131">
        <v>9.0</v>
      </c>
      <c r="Q126" s="97" t="s">
        <v>60</v>
      </c>
      <c r="R126" s="88" t="s">
        <v>61</v>
      </c>
      <c r="S126" s="88"/>
      <c r="T126" s="88"/>
      <c r="U126" s="111"/>
      <c r="V126" s="103" t="s">
        <v>54</v>
      </c>
      <c r="W126" s="89"/>
      <c r="X126" s="115"/>
      <c r="Y126" s="105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</row>
    <row r="127" ht="15.75" customHeight="1">
      <c r="A127" s="128"/>
      <c r="B127" s="129"/>
      <c r="C127" s="85">
        <v>119.0</v>
      </c>
      <c r="D127" s="127">
        <v>10879.0</v>
      </c>
      <c r="E127" s="89" t="s">
        <v>90</v>
      </c>
      <c r="F127" s="89" t="s">
        <v>544</v>
      </c>
      <c r="G127" s="130"/>
      <c r="H127" s="130"/>
      <c r="I127" s="107">
        <v>20175.0</v>
      </c>
      <c r="J127" s="131">
        <v>10.0</v>
      </c>
      <c r="K127" s="107">
        <v>4.03006E8</v>
      </c>
      <c r="L127" s="107">
        <f t="shared" si="8"/>
        <v>417111200</v>
      </c>
      <c r="M127" s="107">
        <f t="shared" si="5"/>
        <v>423156300</v>
      </c>
      <c r="N127" s="107">
        <f t="shared" si="3"/>
        <v>523907800</v>
      </c>
      <c r="O127" s="107">
        <v>1080.0</v>
      </c>
      <c r="P127" s="131">
        <v>21.0</v>
      </c>
      <c r="Q127" s="97" t="s">
        <v>60</v>
      </c>
      <c r="R127" s="88" t="s">
        <v>61</v>
      </c>
      <c r="S127" s="88"/>
      <c r="T127" s="88"/>
      <c r="U127" s="111" t="s">
        <v>545</v>
      </c>
      <c r="V127" s="103" t="s">
        <v>54</v>
      </c>
      <c r="W127" s="89"/>
      <c r="X127" s="115"/>
      <c r="Y127" s="105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</row>
    <row r="128" ht="15.75" customHeight="1">
      <c r="A128" s="128"/>
      <c r="B128" s="129"/>
      <c r="C128" s="85">
        <v>120.0</v>
      </c>
      <c r="D128" s="127">
        <v>10954.0</v>
      </c>
      <c r="E128" s="89" t="s">
        <v>546</v>
      </c>
      <c r="F128" s="89" t="s">
        <v>547</v>
      </c>
      <c r="G128" s="130"/>
      <c r="H128" s="130"/>
      <c r="I128" s="107">
        <v>3580.0</v>
      </c>
      <c r="J128" s="131">
        <v>3.0</v>
      </c>
      <c r="K128" s="107">
        <v>7.04009E7</v>
      </c>
      <c r="L128" s="107">
        <f t="shared" si="8"/>
        <v>72864900</v>
      </c>
      <c r="M128" s="107">
        <f t="shared" si="5"/>
        <v>73920900</v>
      </c>
      <c r="N128" s="107">
        <f t="shared" si="3"/>
        <v>91521200</v>
      </c>
      <c r="O128" s="107">
        <v>480.0</v>
      </c>
      <c r="P128" s="131">
        <v>14.0</v>
      </c>
      <c r="Q128" s="97" t="s">
        <v>60</v>
      </c>
      <c r="R128" s="88" t="s">
        <v>61</v>
      </c>
      <c r="S128" s="88"/>
      <c r="T128" s="88"/>
      <c r="U128" s="111" t="s">
        <v>548</v>
      </c>
      <c r="V128" s="103" t="s">
        <v>54</v>
      </c>
      <c r="W128" s="89"/>
      <c r="X128" s="115"/>
      <c r="Y128" s="105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</row>
    <row r="129" ht="15.75" customHeight="1">
      <c r="A129" s="128"/>
      <c r="B129" s="129"/>
      <c r="C129" s="85">
        <v>121.0</v>
      </c>
      <c r="D129" s="127">
        <v>10976.0</v>
      </c>
      <c r="E129" s="89" t="s">
        <v>341</v>
      </c>
      <c r="F129" s="89" t="s">
        <v>549</v>
      </c>
      <c r="G129" s="130"/>
      <c r="H129" s="130"/>
      <c r="I129" s="107">
        <v>2085.0</v>
      </c>
      <c r="J129" s="131">
        <v>6.0</v>
      </c>
      <c r="K129" s="107">
        <v>8.25798E7</v>
      </c>
      <c r="L129" s="107">
        <f t="shared" si="8"/>
        <v>85470100</v>
      </c>
      <c r="M129" s="107">
        <f t="shared" si="5"/>
        <v>86708800</v>
      </c>
      <c r="N129" s="107">
        <f t="shared" si="3"/>
        <v>107353700</v>
      </c>
      <c r="O129" s="107">
        <v>725.0</v>
      </c>
      <c r="P129" s="131">
        <v>16.0</v>
      </c>
      <c r="Q129" s="97" t="s">
        <v>60</v>
      </c>
      <c r="R129" s="88" t="s">
        <v>61</v>
      </c>
      <c r="S129" s="88"/>
      <c r="T129" s="88"/>
      <c r="U129" s="111" t="s">
        <v>550</v>
      </c>
      <c r="V129" s="103" t="s">
        <v>54</v>
      </c>
      <c r="W129" s="89"/>
      <c r="X129" s="115"/>
      <c r="Y129" s="105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</row>
    <row r="130" ht="15.75" customHeight="1">
      <c r="A130" s="171"/>
      <c r="B130" s="172"/>
      <c r="C130" s="85">
        <v>122.0</v>
      </c>
      <c r="D130" s="127">
        <v>10984.0</v>
      </c>
      <c r="E130" s="89" t="s">
        <v>551</v>
      </c>
      <c r="F130" s="89" t="s">
        <v>552</v>
      </c>
      <c r="G130" s="130"/>
      <c r="H130" s="130"/>
      <c r="I130" s="107">
        <v>8592.0</v>
      </c>
      <c r="J130" s="131">
        <v>4.0</v>
      </c>
      <c r="K130" s="107">
        <v>2.103176E8</v>
      </c>
      <c r="L130" s="107">
        <f t="shared" si="8"/>
        <v>217678700</v>
      </c>
      <c r="M130" s="107">
        <f t="shared" si="5"/>
        <v>220833500</v>
      </c>
      <c r="N130" s="107">
        <f t="shared" si="3"/>
        <v>273412900</v>
      </c>
      <c r="O130" s="107">
        <v>720.0</v>
      </c>
      <c r="P130" s="131">
        <v>18.0</v>
      </c>
      <c r="Q130" s="97" t="s">
        <v>60</v>
      </c>
      <c r="R130" s="88" t="s">
        <v>61</v>
      </c>
      <c r="S130" s="88"/>
      <c r="T130" s="88"/>
      <c r="U130" s="111" t="s">
        <v>553</v>
      </c>
      <c r="V130" s="103" t="s">
        <v>54</v>
      </c>
      <c r="W130" s="89"/>
      <c r="X130" s="115"/>
      <c r="Y130" s="105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</row>
    <row r="131" ht="15.75" customHeight="1">
      <c r="A131" s="128"/>
      <c r="B131" s="129"/>
      <c r="C131" s="85">
        <v>123.0</v>
      </c>
      <c r="D131" s="127" t="s">
        <v>554</v>
      </c>
      <c r="E131" s="89" t="s">
        <v>555</v>
      </c>
      <c r="F131" s="89" t="s">
        <v>556</v>
      </c>
      <c r="G131" s="130"/>
      <c r="H131" s="130"/>
      <c r="I131" s="107">
        <v>16680.0</v>
      </c>
      <c r="J131" s="131">
        <v>7.0</v>
      </c>
      <c r="K131" s="107">
        <v>3.612341E8</v>
      </c>
      <c r="L131" s="107">
        <f t="shared" si="8"/>
        <v>373877300</v>
      </c>
      <c r="M131" s="107">
        <f t="shared" si="5"/>
        <v>379295800</v>
      </c>
      <c r="N131" s="107">
        <f t="shared" si="3"/>
        <v>469604300</v>
      </c>
      <c r="O131" s="107">
        <v>1200.0</v>
      </c>
      <c r="P131" s="131">
        <v>24.0</v>
      </c>
      <c r="Q131" s="97" t="s">
        <v>105</v>
      </c>
      <c r="R131" s="88" t="s">
        <v>61</v>
      </c>
      <c r="S131" s="88"/>
      <c r="T131" s="88"/>
      <c r="U131" s="111" t="s">
        <v>557</v>
      </c>
      <c r="V131" s="103" t="s">
        <v>54</v>
      </c>
      <c r="W131" s="89"/>
      <c r="X131" s="115"/>
      <c r="Y131" s="105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</row>
    <row r="132" ht="15.75" customHeight="1">
      <c r="A132" s="171"/>
      <c r="B132" s="172"/>
      <c r="C132" s="85">
        <v>124.0</v>
      </c>
      <c r="D132" s="127">
        <v>10403.0</v>
      </c>
      <c r="E132" s="89" t="s">
        <v>558</v>
      </c>
      <c r="F132" s="173" t="s">
        <v>559</v>
      </c>
      <c r="G132" s="130"/>
      <c r="H132" s="130"/>
      <c r="I132" s="107">
        <v>654.0</v>
      </c>
      <c r="J132" s="131">
        <v>1.0</v>
      </c>
      <c r="K132" s="107">
        <v>1.15219E7</v>
      </c>
      <c r="L132" s="107">
        <f t="shared" si="8"/>
        <v>11925200</v>
      </c>
      <c r="M132" s="107">
        <f t="shared" si="5"/>
        <v>12098000</v>
      </c>
      <c r="N132" s="107">
        <f t="shared" si="3"/>
        <v>14978500</v>
      </c>
      <c r="O132" s="107">
        <v>320.0</v>
      </c>
      <c r="P132" s="131">
        <v>8.0</v>
      </c>
      <c r="Q132" s="97" t="s">
        <v>105</v>
      </c>
      <c r="R132" s="88" t="s">
        <v>61</v>
      </c>
      <c r="S132" s="88"/>
      <c r="T132" s="88"/>
      <c r="U132" s="111" t="s">
        <v>560</v>
      </c>
      <c r="V132" s="103" t="s">
        <v>54</v>
      </c>
      <c r="W132" s="173" t="s">
        <v>559</v>
      </c>
      <c r="X132" s="115"/>
      <c r="Y132" s="105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</row>
    <row r="133" ht="15.75" customHeight="1">
      <c r="A133" s="171"/>
      <c r="B133" s="172"/>
      <c r="C133" s="85">
        <v>125.0</v>
      </c>
      <c r="D133" s="127">
        <v>10405.0</v>
      </c>
      <c r="E133" s="89" t="s">
        <v>561</v>
      </c>
      <c r="F133" s="174" t="s">
        <v>562</v>
      </c>
      <c r="G133" s="130"/>
      <c r="H133" s="130"/>
      <c r="I133" s="107">
        <v>424.0</v>
      </c>
      <c r="J133" s="131">
        <v>1.0</v>
      </c>
      <c r="K133" s="107">
        <v>8318400.0</v>
      </c>
      <c r="L133" s="107">
        <f t="shared" si="8"/>
        <v>8609500</v>
      </c>
      <c r="M133" s="107">
        <f t="shared" si="5"/>
        <v>8734300</v>
      </c>
      <c r="N133" s="107">
        <f t="shared" si="3"/>
        <v>10813900</v>
      </c>
      <c r="O133" s="107">
        <v>320.0</v>
      </c>
      <c r="P133" s="131">
        <v>8.0</v>
      </c>
      <c r="Q133" s="97" t="s">
        <v>105</v>
      </c>
      <c r="R133" s="88" t="s">
        <v>61</v>
      </c>
      <c r="S133" s="88"/>
      <c r="T133" s="88"/>
      <c r="U133" s="111" t="s">
        <v>560</v>
      </c>
      <c r="V133" s="103" t="s">
        <v>54</v>
      </c>
      <c r="W133" s="174" t="s">
        <v>563</v>
      </c>
      <c r="X133" s="115"/>
      <c r="Y133" s="175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</row>
    <row r="134" ht="15.75" customHeight="1">
      <c r="A134" s="171"/>
      <c r="B134" s="172"/>
      <c r="C134" s="85">
        <v>126.0</v>
      </c>
      <c r="D134" s="87">
        <v>10406.0</v>
      </c>
      <c r="E134" s="88" t="s">
        <v>564</v>
      </c>
      <c r="F134" s="88" t="s">
        <v>565</v>
      </c>
      <c r="G134" s="91"/>
      <c r="H134" s="91"/>
      <c r="I134" s="93">
        <v>442.0</v>
      </c>
      <c r="J134" s="94">
        <v>1.0</v>
      </c>
      <c r="K134" s="93">
        <v>9188462.377248</v>
      </c>
      <c r="L134" s="93">
        <f t="shared" si="8"/>
        <v>9510100</v>
      </c>
      <c r="M134" s="93">
        <f t="shared" si="5"/>
        <v>9647900</v>
      </c>
      <c r="N134" s="93">
        <f t="shared" si="3"/>
        <v>11945000</v>
      </c>
      <c r="O134" s="93">
        <v>320.0</v>
      </c>
      <c r="P134" s="94">
        <v>8.0</v>
      </c>
      <c r="Q134" s="176" t="s">
        <v>105</v>
      </c>
      <c r="R134" s="88" t="s">
        <v>61</v>
      </c>
      <c r="S134" s="88"/>
      <c r="T134" s="111" t="s">
        <v>566</v>
      </c>
      <c r="U134" s="89" t="s">
        <v>564</v>
      </c>
      <c r="V134" s="103" t="s">
        <v>54</v>
      </c>
      <c r="W134" s="105"/>
      <c r="X134" s="139"/>
      <c r="Y134" s="177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</row>
    <row r="135" ht="15.75" customHeight="1">
      <c r="A135" s="171"/>
      <c r="B135" s="172"/>
      <c r="C135" s="85">
        <v>127.0</v>
      </c>
      <c r="D135" s="127">
        <v>10407.0</v>
      </c>
      <c r="E135" s="89" t="s">
        <v>567</v>
      </c>
      <c r="F135" s="89" t="s">
        <v>568</v>
      </c>
      <c r="G135" s="130"/>
      <c r="H135" s="130"/>
      <c r="I135" s="107">
        <v>560.0</v>
      </c>
      <c r="J135" s="131">
        <v>1.0</v>
      </c>
      <c r="K135" s="107">
        <v>1.23281E7</v>
      </c>
      <c r="L135" s="107">
        <f t="shared" si="8"/>
        <v>12759600</v>
      </c>
      <c r="M135" s="107">
        <f t="shared" si="5"/>
        <v>12944500</v>
      </c>
      <c r="N135" s="107">
        <f t="shared" si="3"/>
        <v>16026500</v>
      </c>
      <c r="O135" s="107">
        <v>320.0</v>
      </c>
      <c r="P135" s="131">
        <v>8.0</v>
      </c>
      <c r="Q135" s="97" t="s">
        <v>105</v>
      </c>
      <c r="R135" s="88" t="s">
        <v>61</v>
      </c>
      <c r="S135" s="88"/>
      <c r="T135" s="88"/>
      <c r="U135" s="111" t="s">
        <v>560</v>
      </c>
      <c r="V135" s="103" t="s">
        <v>54</v>
      </c>
      <c r="W135" s="89" t="s">
        <v>569</v>
      </c>
      <c r="X135" s="115"/>
      <c r="Y135" s="178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</row>
    <row r="136" ht="15.75" customHeight="1">
      <c r="A136" s="128"/>
      <c r="B136" s="129"/>
      <c r="C136" s="85">
        <v>128.0</v>
      </c>
      <c r="D136" s="127">
        <v>10730.0</v>
      </c>
      <c r="E136" s="89" t="s">
        <v>570</v>
      </c>
      <c r="F136" s="89" t="s">
        <v>571</v>
      </c>
      <c r="G136" s="130"/>
      <c r="H136" s="130"/>
      <c r="I136" s="107">
        <v>1224.0</v>
      </c>
      <c r="J136" s="131">
        <v>2.0</v>
      </c>
      <c r="K136" s="107">
        <v>2.6244E7</v>
      </c>
      <c r="L136" s="107">
        <f t="shared" si="8"/>
        <v>27162500</v>
      </c>
      <c r="M136" s="107">
        <f t="shared" si="5"/>
        <v>27556200</v>
      </c>
      <c r="N136" s="107">
        <f t="shared" si="3"/>
        <v>34117200</v>
      </c>
      <c r="O136" s="107">
        <v>360.0</v>
      </c>
      <c r="P136" s="131">
        <v>9.0</v>
      </c>
      <c r="Q136" s="123" t="s">
        <v>114</v>
      </c>
      <c r="R136" s="88" t="s">
        <v>61</v>
      </c>
      <c r="S136" s="88"/>
      <c r="T136" s="88"/>
      <c r="U136" s="111" t="s">
        <v>572</v>
      </c>
      <c r="V136" s="103" t="s">
        <v>54</v>
      </c>
      <c r="W136" s="89"/>
      <c r="X136" s="115"/>
      <c r="Y136" s="105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</row>
    <row r="137" ht="15.75" customHeight="1">
      <c r="A137" s="128"/>
      <c r="B137" s="129"/>
      <c r="C137" s="85">
        <v>129.0</v>
      </c>
      <c r="D137" s="127">
        <v>10749.0</v>
      </c>
      <c r="E137" s="89" t="s">
        <v>573</v>
      </c>
      <c r="F137" s="89" t="s">
        <v>574</v>
      </c>
      <c r="G137" s="130"/>
      <c r="H137" s="130"/>
      <c r="I137" s="107">
        <v>6509.0</v>
      </c>
      <c r="J137" s="131">
        <v>6.0</v>
      </c>
      <c r="K137" s="107">
        <v>1.440701E8</v>
      </c>
      <c r="L137" s="107">
        <f t="shared" si="8"/>
        <v>149112600</v>
      </c>
      <c r="M137" s="107">
        <f t="shared" si="5"/>
        <v>151273600</v>
      </c>
      <c r="N137" s="107">
        <f t="shared" si="3"/>
        <v>187291100</v>
      </c>
      <c r="O137" s="107">
        <v>750.0</v>
      </c>
      <c r="P137" s="131">
        <v>16.0</v>
      </c>
      <c r="Q137" s="97" t="s">
        <v>105</v>
      </c>
      <c r="R137" s="88" t="s">
        <v>61</v>
      </c>
      <c r="S137" s="88"/>
      <c r="T137" s="88"/>
      <c r="U137" s="111" t="s">
        <v>575</v>
      </c>
      <c r="V137" s="103" t="s">
        <v>54</v>
      </c>
      <c r="W137" s="89"/>
      <c r="X137" s="115"/>
      <c r="Y137" s="105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</row>
    <row r="138" ht="15.75" customHeight="1">
      <c r="A138" s="128"/>
      <c r="B138" s="129"/>
      <c r="C138" s="85">
        <v>130.0</v>
      </c>
      <c r="D138" s="127">
        <v>10831.0</v>
      </c>
      <c r="E138" s="89" t="s">
        <v>576</v>
      </c>
      <c r="F138" s="89" t="s">
        <v>577</v>
      </c>
      <c r="G138" s="130"/>
      <c r="H138" s="130"/>
      <c r="I138" s="107">
        <v>72.0</v>
      </c>
      <c r="J138" s="131">
        <v>1.0</v>
      </c>
      <c r="K138" s="107">
        <v>1558600.0</v>
      </c>
      <c r="L138" s="107">
        <f t="shared" si="8"/>
        <v>1613200</v>
      </c>
      <c r="M138" s="107">
        <f t="shared" si="5"/>
        <v>1636500</v>
      </c>
      <c r="N138" s="107">
        <f t="shared" si="3"/>
        <v>2026200</v>
      </c>
      <c r="O138" s="107">
        <v>180.0</v>
      </c>
      <c r="P138" s="131">
        <v>4.0</v>
      </c>
      <c r="Q138" s="97" t="s">
        <v>105</v>
      </c>
      <c r="R138" s="88" t="s">
        <v>61</v>
      </c>
      <c r="S138" s="88"/>
      <c r="T138" s="88"/>
      <c r="U138" s="111" t="s">
        <v>135</v>
      </c>
      <c r="V138" s="103" t="s">
        <v>54</v>
      </c>
      <c r="W138" s="89"/>
      <c r="X138" s="115"/>
      <c r="Y138" s="105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</row>
    <row r="139" ht="15.75" customHeight="1">
      <c r="A139" s="171"/>
      <c r="B139" s="172"/>
      <c r="C139" s="85">
        <v>131.0</v>
      </c>
      <c r="D139" s="127">
        <v>10985.0</v>
      </c>
      <c r="E139" s="89" t="s">
        <v>578</v>
      </c>
      <c r="F139" s="89" t="s">
        <v>579</v>
      </c>
      <c r="G139" s="130"/>
      <c r="H139" s="130"/>
      <c r="I139" s="107">
        <v>3888.0</v>
      </c>
      <c r="J139" s="131">
        <v>2.0</v>
      </c>
      <c r="K139" s="107">
        <v>8.77504E7</v>
      </c>
      <c r="L139" s="107">
        <f t="shared" si="8"/>
        <v>90821700</v>
      </c>
      <c r="M139" s="107">
        <f t="shared" si="5"/>
        <v>92137900</v>
      </c>
      <c r="N139" s="107">
        <f t="shared" si="3"/>
        <v>114075500</v>
      </c>
      <c r="O139" s="107">
        <v>670.0</v>
      </c>
      <c r="P139" s="131">
        <v>15.0</v>
      </c>
      <c r="Q139" s="97" t="s">
        <v>105</v>
      </c>
      <c r="R139" s="88" t="s">
        <v>61</v>
      </c>
      <c r="S139" s="88"/>
      <c r="T139" s="88"/>
      <c r="U139" s="111"/>
      <c r="V139" s="103" t="s">
        <v>54</v>
      </c>
      <c r="W139" s="89" t="s">
        <v>580</v>
      </c>
      <c r="X139" s="115"/>
      <c r="Y139" s="105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</row>
    <row r="140" ht="15.75" customHeight="1">
      <c r="A140" s="128"/>
      <c r="B140" s="129"/>
      <c r="C140" s="85">
        <v>132.0</v>
      </c>
      <c r="D140" s="127">
        <v>10995.0</v>
      </c>
      <c r="E140" s="89" t="s">
        <v>581</v>
      </c>
      <c r="F140" s="89" t="s">
        <v>582</v>
      </c>
      <c r="G140" s="130"/>
      <c r="H140" s="130"/>
      <c r="I140" s="107">
        <v>2569.0</v>
      </c>
      <c r="J140" s="131">
        <v>3.0</v>
      </c>
      <c r="K140" s="107">
        <v>4.05883E7</v>
      </c>
      <c r="L140" s="107">
        <f t="shared" si="8"/>
        <v>42008900</v>
      </c>
      <c r="M140" s="107">
        <f t="shared" si="5"/>
        <v>42617700</v>
      </c>
      <c r="N140" s="107">
        <f t="shared" si="3"/>
        <v>52764800</v>
      </c>
      <c r="O140" s="107">
        <v>470.0</v>
      </c>
      <c r="P140" s="131">
        <v>14.0</v>
      </c>
      <c r="Q140" s="97" t="s">
        <v>114</v>
      </c>
      <c r="R140" s="88" t="s">
        <v>61</v>
      </c>
      <c r="S140" s="88"/>
      <c r="T140" s="88"/>
      <c r="U140" s="111"/>
      <c r="V140" s="103" t="s">
        <v>54</v>
      </c>
      <c r="W140" s="89"/>
      <c r="X140" s="115"/>
      <c r="Y140" s="105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</row>
    <row r="141" ht="15.75" customHeight="1">
      <c r="A141" s="128"/>
      <c r="B141" s="129"/>
      <c r="C141" s="85">
        <v>133.0</v>
      </c>
      <c r="D141" s="127">
        <v>9668.0</v>
      </c>
      <c r="E141" s="89" t="s">
        <v>583</v>
      </c>
      <c r="F141" s="89" t="s">
        <v>584</v>
      </c>
      <c r="G141" s="130"/>
      <c r="H141" s="130"/>
      <c r="I141" s="107">
        <v>3862.0</v>
      </c>
      <c r="J141" s="131">
        <v>5.0</v>
      </c>
      <c r="K141" s="107">
        <v>6.43274E7</v>
      </c>
      <c r="L141" s="107">
        <f t="shared" si="8"/>
        <v>66578900</v>
      </c>
      <c r="M141" s="107">
        <f t="shared" si="5"/>
        <v>67543800</v>
      </c>
      <c r="N141" s="107">
        <f t="shared" si="3"/>
        <v>83625600</v>
      </c>
      <c r="O141" s="107">
        <v>550.0</v>
      </c>
      <c r="P141" s="131">
        <v>12.0</v>
      </c>
      <c r="Q141" s="97" t="s">
        <v>69</v>
      </c>
      <c r="R141" s="88" t="s">
        <v>61</v>
      </c>
      <c r="S141" s="88"/>
      <c r="T141" s="88"/>
      <c r="U141" s="111"/>
      <c r="V141" s="103" t="s">
        <v>54</v>
      </c>
      <c r="W141" s="89"/>
      <c r="X141" s="115"/>
      <c r="Y141" s="105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</row>
    <row r="142" ht="15.75" customHeight="1">
      <c r="A142" s="171"/>
      <c r="B142" s="172"/>
      <c r="C142" s="85">
        <v>134.0</v>
      </c>
      <c r="D142" s="127" t="s">
        <v>585</v>
      </c>
      <c r="E142" s="89" t="s">
        <v>586</v>
      </c>
      <c r="F142" s="89" t="s">
        <v>587</v>
      </c>
      <c r="G142" s="130"/>
      <c r="H142" s="130"/>
      <c r="I142" s="107">
        <v>5410.0</v>
      </c>
      <c r="J142" s="131">
        <v>5.0</v>
      </c>
      <c r="K142" s="107">
        <v>1.012683E8</v>
      </c>
      <c r="L142" s="107">
        <f t="shared" si="8"/>
        <v>104812700</v>
      </c>
      <c r="M142" s="107">
        <f t="shared" si="5"/>
        <v>106331700</v>
      </c>
      <c r="N142" s="107">
        <f t="shared" si="3"/>
        <v>131648800</v>
      </c>
      <c r="O142" s="107">
        <v>560.0</v>
      </c>
      <c r="P142" s="131">
        <v>12.0</v>
      </c>
      <c r="Q142" s="97" t="s">
        <v>69</v>
      </c>
      <c r="R142" s="88" t="s">
        <v>61</v>
      </c>
      <c r="S142" s="88"/>
      <c r="T142" s="88"/>
      <c r="U142" s="111"/>
      <c r="V142" s="103" t="s">
        <v>54</v>
      </c>
      <c r="W142" s="89" t="s">
        <v>588</v>
      </c>
      <c r="X142" s="115"/>
      <c r="Y142" s="105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</row>
    <row r="143" ht="15.75" customHeight="1">
      <c r="A143" s="128"/>
      <c r="B143" s="129"/>
      <c r="C143" s="85">
        <v>135.0</v>
      </c>
      <c r="D143" s="127">
        <v>10702.0</v>
      </c>
      <c r="E143" s="89" t="s">
        <v>589</v>
      </c>
      <c r="F143" s="89" t="s">
        <v>590</v>
      </c>
      <c r="G143" s="130"/>
      <c r="H143" s="130"/>
      <c r="I143" s="107">
        <v>10255.0</v>
      </c>
      <c r="J143" s="131">
        <v>10.0</v>
      </c>
      <c r="K143" s="107">
        <v>2.149644E8</v>
      </c>
      <c r="L143" s="107">
        <f t="shared" si="8"/>
        <v>222488200</v>
      </c>
      <c r="M143" s="107">
        <f t="shared" si="5"/>
        <v>225712600</v>
      </c>
      <c r="N143" s="107">
        <f t="shared" si="3"/>
        <v>279453700</v>
      </c>
      <c r="O143" s="107">
        <v>900.0</v>
      </c>
      <c r="P143" s="131">
        <v>21.0</v>
      </c>
      <c r="Q143" s="97" t="s">
        <v>69</v>
      </c>
      <c r="R143" s="88" t="s">
        <v>61</v>
      </c>
      <c r="S143" s="88"/>
      <c r="T143" s="88"/>
      <c r="U143" s="111"/>
      <c r="V143" s="103" t="s">
        <v>54</v>
      </c>
      <c r="W143" s="89"/>
      <c r="X143" s="115"/>
      <c r="Y143" s="105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</row>
    <row r="144" ht="15.75" customHeight="1">
      <c r="A144" s="128"/>
      <c r="B144" s="129"/>
      <c r="C144" s="85">
        <v>136.0</v>
      </c>
      <c r="D144" s="127">
        <v>10738.0</v>
      </c>
      <c r="E144" s="89" t="s">
        <v>591</v>
      </c>
      <c r="F144" s="89" t="s">
        <v>592</v>
      </c>
      <c r="G144" s="130"/>
      <c r="H144" s="130"/>
      <c r="I144" s="107">
        <v>2508.0</v>
      </c>
      <c r="J144" s="131">
        <v>2.0</v>
      </c>
      <c r="K144" s="107">
        <v>4.425E7</v>
      </c>
      <c r="L144" s="107">
        <f t="shared" si="8"/>
        <v>45798800</v>
      </c>
      <c r="M144" s="107">
        <f t="shared" si="5"/>
        <v>46462500</v>
      </c>
      <c r="N144" s="107">
        <f t="shared" si="3"/>
        <v>57525000</v>
      </c>
      <c r="O144" s="107">
        <v>360.0</v>
      </c>
      <c r="P144" s="131">
        <v>8.0</v>
      </c>
      <c r="Q144" s="97" t="s">
        <v>69</v>
      </c>
      <c r="R144" s="88" t="s">
        <v>61</v>
      </c>
      <c r="S144" s="88"/>
      <c r="T144" s="88"/>
      <c r="U144" s="111"/>
      <c r="V144" s="103" t="s">
        <v>54</v>
      </c>
      <c r="W144" s="89"/>
      <c r="X144" s="115"/>
      <c r="Y144" s="105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</row>
    <row r="145" ht="15.75" customHeight="1">
      <c r="A145" s="128"/>
      <c r="B145" s="129"/>
      <c r="C145" s="85">
        <v>137.0</v>
      </c>
      <c r="D145" s="127">
        <v>10828.0</v>
      </c>
      <c r="E145" s="89" t="s">
        <v>593</v>
      </c>
      <c r="F145" s="89" t="s">
        <v>594</v>
      </c>
      <c r="G145" s="130"/>
      <c r="H145" s="130"/>
      <c r="I145" s="107">
        <v>648.0</v>
      </c>
      <c r="J145" s="131">
        <v>1.0</v>
      </c>
      <c r="K145" s="107">
        <v>1.08217E7</v>
      </c>
      <c r="L145" s="107">
        <f t="shared" si="8"/>
        <v>11200500</v>
      </c>
      <c r="M145" s="107">
        <f t="shared" si="5"/>
        <v>11362800</v>
      </c>
      <c r="N145" s="107">
        <f t="shared" si="3"/>
        <v>14068200</v>
      </c>
      <c r="O145" s="107">
        <v>300.0</v>
      </c>
      <c r="P145" s="131">
        <v>8.0</v>
      </c>
      <c r="Q145" s="97" t="s">
        <v>69</v>
      </c>
      <c r="R145" s="88" t="s">
        <v>61</v>
      </c>
      <c r="S145" s="88"/>
      <c r="T145" s="88"/>
      <c r="U145" s="111" t="s">
        <v>595</v>
      </c>
      <c r="V145" s="103" t="s">
        <v>54</v>
      </c>
      <c r="W145" s="89"/>
      <c r="X145" s="115"/>
      <c r="Y145" s="105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</row>
    <row r="146" ht="15.75" customHeight="1">
      <c r="A146" s="128"/>
      <c r="B146" s="129"/>
      <c r="C146" s="85">
        <v>138.0</v>
      </c>
      <c r="D146" s="127">
        <v>9861.0</v>
      </c>
      <c r="E146" s="89" t="s">
        <v>596</v>
      </c>
      <c r="F146" s="89" t="s">
        <v>597</v>
      </c>
      <c r="G146" s="130"/>
      <c r="H146" s="130"/>
      <c r="I146" s="107">
        <v>160.0</v>
      </c>
      <c r="J146" s="131">
        <v>1.0</v>
      </c>
      <c r="K146" s="107">
        <v>2500000.0</v>
      </c>
      <c r="L146" s="107">
        <f t="shared" si="8"/>
        <v>2587500</v>
      </c>
      <c r="M146" s="107">
        <f t="shared" si="5"/>
        <v>2625000</v>
      </c>
      <c r="N146" s="107">
        <f t="shared" si="3"/>
        <v>3250000</v>
      </c>
      <c r="O146" s="107">
        <v>180.0</v>
      </c>
      <c r="P146" s="131">
        <v>3.0</v>
      </c>
      <c r="Q146" s="97" t="s">
        <v>114</v>
      </c>
      <c r="R146" s="88" t="s">
        <v>61</v>
      </c>
      <c r="S146" s="88"/>
      <c r="T146" s="88"/>
      <c r="U146" s="111"/>
      <c r="V146" s="103" t="s">
        <v>54</v>
      </c>
      <c r="W146" s="89"/>
      <c r="X146" s="115"/>
      <c r="Y146" s="105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</row>
    <row r="147" ht="15.75" customHeight="1">
      <c r="A147" s="128"/>
      <c r="B147" s="129"/>
      <c r="C147" s="85">
        <v>139.0</v>
      </c>
      <c r="D147" s="127">
        <v>10636.0</v>
      </c>
      <c r="E147" s="89" t="s">
        <v>598</v>
      </c>
      <c r="F147" s="89" t="s">
        <v>599</v>
      </c>
      <c r="G147" s="130"/>
      <c r="H147" s="130"/>
      <c r="I147" s="107">
        <v>1328.0</v>
      </c>
      <c r="J147" s="131">
        <v>2.0</v>
      </c>
      <c r="K147" s="107">
        <v>2.16671E7</v>
      </c>
      <c r="L147" s="107">
        <f t="shared" si="8"/>
        <v>22425400</v>
      </c>
      <c r="M147" s="107">
        <f t="shared" si="5"/>
        <v>22750500</v>
      </c>
      <c r="N147" s="107">
        <f t="shared" si="3"/>
        <v>28167200</v>
      </c>
      <c r="O147" s="107">
        <v>360.0</v>
      </c>
      <c r="P147" s="131">
        <v>8.0</v>
      </c>
      <c r="Q147" s="97" t="s">
        <v>114</v>
      </c>
      <c r="R147" s="88" t="s">
        <v>61</v>
      </c>
      <c r="S147" s="88"/>
      <c r="T147" s="88"/>
      <c r="U147" s="111" t="s">
        <v>600</v>
      </c>
      <c r="V147" s="103" t="s">
        <v>54</v>
      </c>
      <c r="W147" s="89"/>
      <c r="X147" s="115"/>
      <c r="Y147" s="105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</row>
    <row r="148" ht="15.75" customHeight="1">
      <c r="A148" s="128"/>
      <c r="B148" s="129"/>
      <c r="C148" s="85">
        <v>140.0</v>
      </c>
      <c r="D148" s="127">
        <v>11019.0</v>
      </c>
      <c r="E148" s="89" t="s">
        <v>601</v>
      </c>
      <c r="F148" s="89" t="s">
        <v>602</v>
      </c>
      <c r="G148" s="130"/>
      <c r="H148" s="130"/>
      <c r="I148" s="107">
        <v>3390.0</v>
      </c>
      <c r="J148" s="131">
        <v>4.0</v>
      </c>
      <c r="K148" s="107">
        <v>9.55163E7</v>
      </c>
      <c r="L148" s="107">
        <f t="shared" si="8"/>
        <v>98859400</v>
      </c>
      <c r="M148" s="107">
        <f t="shared" si="5"/>
        <v>100292100</v>
      </c>
      <c r="N148" s="107">
        <f t="shared" si="3"/>
        <v>124171200</v>
      </c>
      <c r="O148" s="107">
        <v>540.0</v>
      </c>
      <c r="P148" s="131">
        <v>12.0</v>
      </c>
      <c r="Q148" s="97" t="s">
        <v>114</v>
      </c>
      <c r="R148" s="88" t="s">
        <v>61</v>
      </c>
      <c r="S148" s="88"/>
      <c r="T148" s="88"/>
      <c r="U148" s="111" t="s">
        <v>603</v>
      </c>
      <c r="V148" s="103" t="s">
        <v>54</v>
      </c>
      <c r="W148" s="89" t="s">
        <v>604</v>
      </c>
      <c r="X148" s="115"/>
      <c r="Y148" s="105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</row>
    <row r="149" ht="15.75" customHeight="1">
      <c r="A149" s="128"/>
      <c r="B149" s="129"/>
      <c r="C149" s="85">
        <v>141.0</v>
      </c>
      <c r="D149" s="127">
        <v>9545.0</v>
      </c>
      <c r="E149" s="89" t="s">
        <v>605</v>
      </c>
      <c r="F149" s="89" t="s">
        <v>606</v>
      </c>
      <c r="G149" s="130"/>
      <c r="H149" s="130"/>
      <c r="I149" s="107">
        <v>362.0</v>
      </c>
      <c r="J149" s="131">
        <v>1.0</v>
      </c>
      <c r="K149" s="107">
        <v>4272200.0</v>
      </c>
      <c r="L149" s="107">
        <f t="shared" si="8"/>
        <v>4421700</v>
      </c>
      <c r="M149" s="107">
        <f t="shared" si="5"/>
        <v>4485800</v>
      </c>
      <c r="N149" s="107">
        <f t="shared" si="3"/>
        <v>5553900</v>
      </c>
      <c r="O149" s="107">
        <v>220.0</v>
      </c>
      <c r="P149" s="131">
        <v>5.0</v>
      </c>
      <c r="Q149" s="97" t="s">
        <v>100</v>
      </c>
      <c r="R149" s="88" t="s">
        <v>61</v>
      </c>
      <c r="S149" s="88"/>
      <c r="T149" s="88"/>
      <c r="U149" s="111"/>
      <c r="V149" s="103" t="s">
        <v>54</v>
      </c>
      <c r="W149" s="89"/>
      <c r="X149" s="115"/>
      <c r="Y149" s="105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</row>
    <row r="150" ht="15.75" customHeight="1">
      <c r="A150" s="128"/>
      <c r="B150" s="129"/>
      <c r="C150" s="85">
        <v>142.0</v>
      </c>
      <c r="D150" s="127">
        <v>9658.0</v>
      </c>
      <c r="E150" s="89" t="s">
        <v>607</v>
      </c>
      <c r="F150" s="89" t="s">
        <v>608</v>
      </c>
      <c r="G150" s="130"/>
      <c r="H150" s="130"/>
      <c r="I150" s="107">
        <v>2236.0</v>
      </c>
      <c r="J150" s="131">
        <v>6.0</v>
      </c>
      <c r="K150" s="107">
        <v>2.77453E7</v>
      </c>
      <c r="L150" s="107">
        <f t="shared" si="8"/>
        <v>28716400</v>
      </c>
      <c r="M150" s="107">
        <f t="shared" si="5"/>
        <v>29132600</v>
      </c>
      <c r="N150" s="107">
        <f t="shared" si="3"/>
        <v>36068900</v>
      </c>
      <c r="O150" s="107">
        <v>400.0</v>
      </c>
      <c r="P150" s="131">
        <v>12.0</v>
      </c>
      <c r="Q150" s="97" t="s">
        <v>100</v>
      </c>
      <c r="R150" s="88" t="s">
        <v>61</v>
      </c>
      <c r="S150" s="88"/>
      <c r="T150" s="88"/>
      <c r="U150" s="111" t="s">
        <v>609</v>
      </c>
      <c r="V150" s="103" t="s">
        <v>54</v>
      </c>
      <c r="W150" s="89"/>
      <c r="X150" s="115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</row>
    <row r="151" ht="15.75" customHeight="1">
      <c r="A151" s="128"/>
      <c r="B151" s="129"/>
      <c r="C151" s="85">
        <v>143.0</v>
      </c>
      <c r="D151" s="127">
        <v>10095.0</v>
      </c>
      <c r="E151" s="89" t="s">
        <v>610</v>
      </c>
      <c r="F151" s="89" t="s">
        <v>611</v>
      </c>
      <c r="G151" s="130"/>
      <c r="H151" s="130"/>
      <c r="I151" s="107">
        <v>6082.0</v>
      </c>
      <c r="J151" s="131">
        <v>10.0</v>
      </c>
      <c r="K151" s="107">
        <v>1.251316E8</v>
      </c>
      <c r="L151" s="107">
        <f t="shared" si="8"/>
        <v>129511200</v>
      </c>
      <c r="M151" s="107">
        <f t="shared" si="5"/>
        <v>131388200</v>
      </c>
      <c r="N151" s="107">
        <f t="shared" si="3"/>
        <v>162671100</v>
      </c>
      <c r="O151" s="107">
        <v>860.0</v>
      </c>
      <c r="P151" s="131">
        <v>23.0</v>
      </c>
      <c r="Q151" s="97" t="s">
        <v>100</v>
      </c>
      <c r="R151" s="88" t="s">
        <v>61</v>
      </c>
      <c r="S151" s="88"/>
      <c r="T151" s="88"/>
      <c r="U151" s="111" t="s">
        <v>612</v>
      </c>
      <c r="V151" s="103" t="s">
        <v>54</v>
      </c>
      <c r="W151" s="89"/>
      <c r="X151" s="115"/>
      <c r="Y151" s="105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</row>
    <row r="152" ht="15.75" customHeight="1">
      <c r="A152" s="128"/>
      <c r="B152" s="129"/>
      <c r="C152" s="85">
        <v>144.0</v>
      </c>
      <c r="D152" s="127">
        <v>10116.0</v>
      </c>
      <c r="E152" s="89" t="s">
        <v>613</v>
      </c>
      <c r="F152" s="89" t="s">
        <v>614</v>
      </c>
      <c r="G152" s="130"/>
      <c r="H152" s="130"/>
      <c r="I152" s="107">
        <v>294.0</v>
      </c>
      <c r="J152" s="131">
        <v>2.0</v>
      </c>
      <c r="K152" s="107">
        <v>4587800.0</v>
      </c>
      <c r="L152" s="107">
        <f t="shared" si="8"/>
        <v>4748400</v>
      </c>
      <c r="M152" s="107">
        <f t="shared" si="5"/>
        <v>4817200</v>
      </c>
      <c r="N152" s="107">
        <f t="shared" si="3"/>
        <v>5964100</v>
      </c>
      <c r="O152" s="107">
        <v>180.0</v>
      </c>
      <c r="P152" s="131">
        <v>5.0</v>
      </c>
      <c r="Q152" s="97" t="s">
        <v>100</v>
      </c>
      <c r="R152" s="88" t="s">
        <v>61</v>
      </c>
      <c r="S152" s="88"/>
      <c r="T152" s="88"/>
      <c r="U152" s="111"/>
      <c r="V152" s="103" t="s">
        <v>54</v>
      </c>
      <c r="W152" s="89"/>
      <c r="X152" s="115"/>
      <c r="Y152" s="105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</row>
    <row r="153" ht="15.75" customHeight="1">
      <c r="A153" s="128"/>
      <c r="B153" s="129"/>
      <c r="C153" s="85">
        <v>145.0</v>
      </c>
      <c r="D153" s="127">
        <v>10309.0</v>
      </c>
      <c r="E153" s="89" t="s">
        <v>615</v>
      </c>
      <c r="F153" s="89" t="s">
        <v>616</v>
      </c>
      <c r="G153" s="130"/>
      <c r="H153" s="130"/>
      <c r="I153" s="107">
        <v>4644.0</v>
      </c>
      <c r="J153" s="131">
        <v>7.0</v>
      </c>
      <c r="K153" s="107">
        <v>7.12698E7</v>
      </c>
      <c r="L153" s="107">
        <f t="shared" si="8"/>
        <v>73764200</v>
      </c>
      <c r="M153" s="107">
        <f t="shared" si="5"/>
        <v>74833300</v>
      </c>
      <c r="N153" s="107">
        <f t="shared" si="3"/>
        <v>92650700</v>
      </c>
      <c r="O153" s="107">
        <v>650.0</v>
      </c>
      <c r="P153" s="131">
        <v>16.0</v>
      </c>
      <c r="Q153" s="97" t="s">
        <v>100</v>
      </c>
      <c r="R153" s="88" t="s">
        <v>61</v>
      </c>
      <c r="S153" s="88"/>
      <c r="T153" s="88"/>
      <c r="U153" s="111" t="s">
        <v>617</v>
      </c>
      <c r="V153" s="103" t="s">
        <v>54</v>
      </c>
      <c r="W153" s="89"/>
      <c r="X153" s="115"/>
      <c r="Y153" s="105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</row>
    <row r="154" ht="15.75" customHeight="1">
      <c r="A154" s="128"/>
      <c r="B154" s="129"/>
      <c r="C154" s="85">
        <v>146.0</v>
      </c>
      <c r="D154" s="127">
        <v>10865.0</v>
      </c>
      <c r="E154" s="89" t="s">
        <v>205</v>
      </c>
      <c r="F154" s="89" t="s">
        <v>618</v>
      </c>
      <c r="G154" s="130"/>
      <c r="H154" s="130"/>
      <c r="I154" s="107">
        <v>2190.0</v>
      </c>
      <c r="J154" s="131">
        <v>7.0</v>
      </c>
      <c r="K154" s="107">
        <v>3.62609E7</v>
      </c>
      <c r="L154" s="107">
        <f t="shared" si="8"/>
        <v>37530000</v>
      </c>
      <c r="M154" s="107">
        <f t="shared" si="5"/>
        <v>38073900</v>
      </c>
      <c r="N154" s="107">
        <f t="shared" si="3"/>
        <v>47139200</v>
      </c>
      <c r="O154" s="107">
        <v>680.0</v>
      </c>
      <c r="P154" s="131">
        <v>18.0</v>
      </c>
      <c r="Q154" s="176" t="s">
        <v>100</v>
      </c>
      <c r="R154" s="88" t="s">
        <v>61</v>
      </c>
      <c r="S154" s="88"/>
      <c r="T154" s="88"/>
      <c r="U154" s="111" t="s">
        <v>619</v>
      </c>
      <c r="V154" s="103" t="s">
        <v>54</v>
      </c>
      <c r="W154" s="89"/>
      <c r="X154" s="115"/>
      <c r="Y154" s="105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</row>
    <row r="155" ht="15.75" customHeight="1">
      <c r="A155" s="128"/>
      <c r="B155" s="129"/>
      <c r="C155" s="85">
        <v>147.0</v>
      </c>
      <c r="D155" s="127">
        <v>11056.0</v>
      </c>
      <c r="E155" s="89" t="s">
        <v>620</v>
      </c>
      <c r="F155" s="89" t="s">
        <v>621</v>
      </c>
      <c r="G155" s="130"/>
      <c r="H155" s="130"/>
      <c r="I155" s="107">
        <v>130.0</v>
      </c>
      <c r="J155" s="131">
        <v>2.0</v>
      </c>
      <c r="K155" s="107">
        <v>1694900.0</v>
      </c>
      <c r="L155" s="107">
        <f t="shared" si="8"/>
        <v>1754200</v>
      </c>
      <c r="M155" s="107">
        <f t="shared" si="5"/>
        <v>1779600</v>
      </c>
      <c r="N155" s="107">
        <f t="shared" si="3"/>
        <v>2203400</v>
      </c>
      <c r="O155" s="107">
        <v>180.0</v>
      </c>
      <c r="P155" s="131">
        <v>5.0</v>
      </c>
      <c r="Q155" s="97" t="s">
        <v>100</v>
      </c>
      <c r="R155" s="88" t="s">
        <v>61</v>
      </c>
      <c r="S155" s="88"/>
      <c r="T155" s="88"/>
      <c r="U155" s="111" t="s">
        <v>622</v>
      </c>
      <c r="V155" s="103" t="s">
        <v>54</v>
      </c>
      <c r="W155" s="89"/>
      <c r="X155" s="115"/>
      <c r="Y155" s="105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</row>
    <row r="156" ht="15.75" customHeight="1">
      <c r="A156" s="128"/>
      <c r="B156" s="129"/>
      <c r="C156" s="85">
        <v>148.0</v>
      </c>
      <c r="D156" s="127">
        <v>11057.0</v>
      </c>
      <c r="E156" s="89" t="s">
        <v>623</v>
      </c>
      <c r="F156" s="89" t="s">
        <v>624</v>
      </c>
      <c r="G156" s="130"/>
      <c r="H156" s="130"/>
      <c r="I156" s="107">
        <v>80.0</v>
      </c>
      <c r="J156" s="131">
        <v>2.0</v>
      </c>
      <c r="K156" s="107">
        <v>1099700.0</v>
      </c>
      <c r="L156" s="107">
        <f t="shared" si="8"/>
        <v>1138200</v>
      </c>
      <c r="M156" s="107">
        <f t="shared" si="5"/>
        <v>1154700</v>
      </c>
      <c r="N156" s="107">
        <f t="shared" si="3"/>
        <v>1429600</v>
      </c>
      <c r="O156" s="107">
        <v>180.0</v>
      </c>
      <c r="P156" s="131">
        <v>5.0</v>
      </c>
      <c r="Q156" s="97" t="s">
        <v>100</v>
      </c>
      <c r="R156" s="88" t="s">
        <v>61</v>
      </c>
      <c r="S156" s="88"/>
      <c r="T156" s="88"/>
      <c r="U156" s="111" t="s">
        <v>625</v>
      </c>
      <c r="V156" s="103" t="s">
        <v>54</v>
      </c>
      <c r="W156" s="89"/>
      <c r="X156" s="115"/>
      <c r="Y156" s="105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</row>
    <row r="157" ht="15.75" customHeight="1">
      <c r="A157" s="128"/>
      <c r="B157" s="129"/>
      <c r="C157" s="85">
        <v>149.0</v>
      </c>
      <c r="D157" s="127">
        <v>11058.0</v>
      </c>
      <c r="E157" s="89" t="s">
        <v>626</v>
      </c>
      <c r="F157" s="89" t="s">
        <v>627</v>
      </c>
      <c r="G157" s="130"/>
      <c r="H157" s="130"/>
      <c r="I157" s="107">
        <v>100.0</v>
      </c>
      <c r="J157" s="131">
        <v>2.0</v>
      </c>
      <c r="K157" s="107">
        <v>1546100.0</v>
      </c>
      <c r="L157" s="107">
        <f t="shared" si="8"/>
        <v>1600200</v>
      </c>
      <c r="M157" s="107">
        <f t="shared" si="5"/>
        <v>1623400</v>
      </c>
      <c r="N157" s="107">
        <f t="shared" si="3"/>
        <v>2009900</v>
      </c>
      <c r="O157" s="107">
        <v>180.0</v>
      </c>
      <c r="P157" s="131">
        <v>5.0</v>
      </c>
      <c r="Q157" s="97" t="s">
        <v>100</v>
      </c>
      <c r="R157" s="88" t="s">
        <v>61</v>
      </c>
      <c r="S157" s="88"/>
      <c r="T157" s="88"/>
      <c r="U157" s="111" t="s">
        <v>628</v>
      </c>
      <c r="V157" s="103" t="s">
        <v>54</v>
      </c>
      <c r="W157" s="89"/>
      <c r="X157" s="115"/>
      <c r="Y157" s="105" t="s">
        <v>100</v>
      </c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</row>
    <row r="158" ht="15.75" customHeight="1">
      <c r="A158" s="128"/>
      <c r="B158" s="129"/>
      <c r="C158" s="85">
        <v>150.0</v>
      </c>
      <c r="D158" s="127" t="s">
        <v>629</v>
      </c>
      <c r="E158" s="89" t="s">
        <v>630</v>
      </c>
      <c r="F158" s="89" t="s">
        <v>630</v>
      </c>
      <c r="G158" s="130"/>
      <c r="H158" s="107">
        <v>1.0</v>
      </c>
      <c r="I158" s="19"/>
      <c r="J158" s="131"/>
      <c r="K158" s="107">
        <v>23300.0</v>
      </c>
      <c r="L158" s="107">
        <f t="shared" si="8"/>
        <v>24100</v>
      </c>
      <c r="M158" s="107">
        <f t="shared" si="5"/>
        <v>24500</v>
      </c>
      <c r="N158" s="107">
        <f t="shared" si="3"/>
        <v>30300</v>
      </c>
      <c r="O158" s="107">
        <v>90.0</v>
      </c>
      <c r="P158" s="131">
        <v>3.0</v>
      </c>
      <c r="Q158" s="97" t="s">
        <v>52</v>
      </c>
      <c r="R158" s="88" t="s">
        <v>53</v>
      </c>
      <c r="S158" s="88"/>
      <c r="T158" s="88"/>
      <c r="U158" s="111"/>
      <c r="V158" s="103" t="s">
        <v>54</v>
      </c>
      <c r="W158" s="89" t="s">
        <v>630</v>
      </c>
      <c r="X158" s="115">
        <v>23011.761817199997</v>
      </c>
      <c r="Y158" s="105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</row>
    <row r="159" ht="15.75" customHeight="1">
      <c r="A159" s="128"/>
      <c r="B159" s="129"/>
      <c r="C159" s="85">
        <v>151.0</v>
      </c>
      <c r="D159" s="127">
        <v>9517.0</v>
      </c>
      <c r="E159" s="89" t="s">
        <v>631</v>
      </c>
      <c r="F159" s="89" t="s">
        <v>631</v>
      </c>
      <c r="G159" s="130"/>
      <c r="H159" s="130">
        <v>125.0</v>
      </c>
      <c r="I159" s="107"/>
      <c r="J159" s="131">
        <v>1.0</v>
      </c>
      <c r="K159" s="107">
        <v>4915500.0</v>
      </c>
      <c r="L159" s="107">
        <f t="shared" si="8"/>
        <v>5087500</v>
      </c>
      <c r="M159" s="107">
        <f t="shared" si="5"/>
        <v>5161300</v>
      </c>
      <c r="N159" s="107">
        <f t="shared" si="3"/>
        <v>6390200</v>
      </c>
      <c r="O159" s="107">
        <v>150.0</v>
      </c>
      <c r="P159" s="131">
        <v>3.0</v>
      </c>
      <c r="Q159" s="97" t="s">
        <v>52</v>
      </c>
      <c r="R159" s="88" t="s">
        <v>53</v>
      </c>
      <c r="S159" s="88"/>
      <c r="T159" s="88"/>
      <c r="U159" s="111"/>
      <c r="V159" s="103" t="s">
        <v>54</v>
      </c>
      <c r="W159" s="89"/>
      <c r="X159" s="115"/>
      <c r="Y159" s="105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</row>
    <row r="160" ht="15.75" customHeight="1">
      <c r="A160" s="128"/>
      <c r="B160" s="129"/>
      <c r="C160" s="85">
        <v>152.0</v>
      </c>
      <c r="D160" s="127">
        <v>9891.0</v>
      </c>
      <c r="E160" s="89" t="s">
        <v>632</v>
      </c>
      <c r="F160" s="89" t="s">
        <v>633</v>
      </c>
      <c r="G160" s="130"/>
      <c r="H160" s="130"/>
      <c r="I160" s="107">
        <v>54.0</v>
      </c>
      <c r="J160" s="131">
        <v>1.0</v>
      </c>
      <c r="K160" s="107">
        <v>716400.0</v>
      </c>
      <c r="L160" s="107">
        <f t="shared" si="8"/>
        <v>741500</v>
      </c>
      <c r="M160" s="107">
        <f t="shared" si="5"/>
        <v>752200</v>
      </c>
      <c r="N160" s="107">
        <f t="shared" si="3"/>
        <v>931300</v>
      </c>
      <c r="O160" s="107">
        <v>180.0</v>
      </c>
      <c r="P160" s="131">
        <v>3.0</v>
      </c>
      <c r="Q160" s="97" t="s">
        <v>52</v>
      </c>
      <c r="R160" s="88" t="s">
        <v>61</v>
      </c>
      <c r="S160" s="88"/>
      <c r="T160" s="88"/>
      <c r="U160" s="111"/>
      <c r="V160" s="103" t="s">
        <v>54</v>
      </c>
      <c r="W160" s="89"/>
      <c r="X160" s="115"/>
      <c r="Y160" s="105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</row>
    <row r="161" ht="15.75" customHeight="1">
      <c r="A161" s="128"/>
      <c r="B161" s="129"/>
      <c r="C161" s="85">
        <v>153.0</v>
      </c>
      <c r="D161" s="127">
        <v>9952.0</v>
      </c>
      <c r="E161" s="89" t="s">
        <v>634</v>
      </c>
      <c r="F161" s="89" t="s">
        <v>635</v>
      </c>
      <c r="G161" s="130"/>
      <c r="H161" s="130"/>
      <c r="I161" s="107">
        <v>450.0</v>
      </c>
      <c r="J161" s="131" t="s">
        <v>636</v>
      </c>
      <c r="K161" s="107">
        <v>5488800.0</v>
      </c>
      <c r="L161" s="107">
        <f t="shared" si="8"/>
        <v>5680900</v>
      </c>
      <c r="M161" s="107">
        <f t="shared" si="5"/>
        <v>5763200</v>
      </c>
      <c r="N161" s="107">
        <f t="shared" si="3"/>
        <v>7135400</v>
      </c>
      <c r="O161" s="107">
        <v>90.0</v>
      </c>
      <c r="P161" s="131">
        <v>3.0</v>
      </c>
      <c r="Q161" s="97" t="s">
        <v>52</v>
      </c>
      <c r="R161" s="88" t="s">
        <v>53</v>
      </c>
      <c r="S161" s="88"/>
      <c r="T161" s="88"/>
      <c r="U161" s="111"/>
      <c r="V161" s="103" t="s">
        <v>54</v>
      </c>
      <c r="W161" s="89"/>
      <c r="X161" s="115"/>
      <c r="Y161" s="105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</row>
    <row r="162" ht="15.75" customHeight="1">
      <c r="A162" s="128"/>
      <c r="B162" s="129"/>
      <c r="C162" s="85">
        <v>154.0</v>
      </c>
      <c r="D162" s="127">
        <v>9974.0</v>
      </c>
      <c r="E162" s="89" t="s">
        <v>637</v>
      </c>
      <c r="F162" s="89" t="s">
        <v>638</v>
      </c>
      <c r="G162" s="130"/>
      <c r="H162" s="130"/>
      <c r="I162" s="107">
        <v>6278.0</v>
      </c>
      <c r="J162" s="131">
        <v>9.0</v>
      </c>
      <c r="K162" s="107">
        <v>1.143509E8</v>
      </c>
      <c r="L162" s="107">
        <f t="shared" si="8"/>
        <v>118353200</v>
      </c>
      <c r="M162" s="107">
        <f t="shared" si="5"/>
        <v>120068400</v>
      </c>
      <c r="N162" s="107">
        <f t="shared" si="3"/>
        <v>148656200</v>
      </c>
      <c r="O162" s="107">
        <v>650.0</v>
      </c>
      <c r="P162" s="131">
        <v>15.0</v>
      </c>
      <c r="Q162" s="97" t="s">
        <v>52</v>
      </c>
      <c r="R162" s="88" t="s">
        <v>61</v>
      </c>
      <c r="S162" s="88"/>
      <c r="T162" s="88"/>
      <c r="U162" s="111"/>
      <c r="V162" s="103" t="s">
        <v>54</v>
      </c>
      <c r="W162" s="89"/>
      <c r="X162" s="115"/>
      <c r="Y162" s="105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</row>
    <row r="163" ht="15.75" customHeight="1">
      <c r="A163" s="128"/>
      <c r="B163" s="129"/>
      <c r="C163" s="85">
        <v>155.0</v>
      </c>
      <c r="D163" s="127">
        <v>9975.0</v>
      </c>
      <c r="E163" s="89" t="s">
        <v>639</v>
      </c>
      <c r="F163" s="89" t="s">
        <v>640</v>
      </c>
      <c r="G163" s="130"/>
      <c r="H163" s="130"/>
      <c r="I163" s="107">
        <v>5262.0</v>
      </c>
      <c r="J163" s="131">
        <v>10.0</v>
      </c>
      <c r="K163" s="107">
        <v>8.01157E7</v>
      </c>
      <c r="L163" s="107">
        <f t="shared" si="8"/>
        <v>82919700</v>
      </c>
      <c r="M163" s="107">
        <f t="shared" si="5"/>
        <v>84121500</v>
      </c>
      <c r="N163" s="107">
        <f t="shared" si="3"/>
        <v>104150400</v>
      </c>
      <c r="O163" s="107">
        <v>750.0</v>
      </c>
      <c r="P163" s="131">
        <v>16.0</v>
      </c>
      <c r="Q163" s="97" t="s">
        <v>52</v>
      </c>
      <c r="R163" s="88" t="s">
        <v>61</v>
      </c>
      <c r="S163" s="88"/>
      <c r="T163" s="88"/>
      <c r="U163" s="111"/>
      <c r="V163" s="103" t="s">
        <v>54</v>
      </c>
      <c r="W163" s="89"/>
      <c r="X163" s="115"/>
      <c r="Y163" s="105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</row>
    <row r="164" ht="15.75" customHeight="1">
      <c r="A164" s="128"/>
      <c r="B164" s="129"/>
      <c r="C164" s="85">
        <v>156.0</v>
      </c>
      <c r="D164" s="127">
        <v>10467.0</v>
      </c>
      <c r="E164" s="89" t="s">
        <v>641</v>
      </c>
      <c r="F164" s="89" t="s">
        <v>642</v>
      </c>
      <c r="G164" s="130"/>
      <c r="H164" s="130"/>
      <c r="I164" s="107">
        <v>1272.0</v>
      </c>
      <c r="J164" s="131">
        <v>2.0</v>
      </c>
      <c r="K164" s="107">
        <v>1.64016E7</v>
      </c>
      <c r="L164" s="107">
        <f t="shared" si="8"/>
        <v>16975700</v>
      </c>
      <c r="M164" s="107">
        <f t="shared" si="5"/>
        <v>17221700</v>
      </c>
      <c r="N164" s="107">
        <f t="shared" si="3"/>
        <v>21322100</v>
      </c>
      <c r="O164" s="107">
        <v>360.0</v>
      </c>
      <c r="P164" s="131">
        <v>7.0</v>
      </c>
      <c r="Q164" s="123" t="s">
        <v>264</v>
      </c>
      <c r="R164" s="88" t="s">
        <v>61</v>
      </c>
      <c r="S164" s="88"/>
      <c r="T164" s="88"/>
      <c r="U164" s="111"/>
      <c r="V164" s="103" t="s">
        <v>54</v>
      </c>
      <c r="W164" s="89"/>
      <c r="X164" s="115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</row>
    <row r="165" ht="15.75" customHeight="1">
      <c r="A165" s="171"/>
      <c r="B165" s="172"/>
      <c r="C165" s="85">
        <v>157.0</v>
      </c>
      <c r="D165" s="127" t="s">
        <v>643</v>
      </c>
      <c r="E165" s="89" t="s">
        <v>644</v>
      </c>
      <c r="F165" s="89" t="s">
        <v>645</v>
      </c>
      <c r="G165" s="130"/>
      <c r="H165" s="130"/>
      <c r="I165" s="107">
        <v>16603.0</v>
      </c>
      <c r="J165" s="131">
        <v>10.0</v>
      </c>
      <c r="K165" s="107">
        <v>1.07171E8</v>
      </c>
      <c r="L165" s="107">
        <f t="shared" si="8"/>
        <v>110922000</v>
      </c>
      <c r="M165" s="107">
        <f t="shared" si="5"/>
        <v>112529600</v>
      </c>
      <c r="N165" s="107">
        <f t="shared" si="3"/>
        <v>139322300</v>
      </c>
      <c r="O165" s="107">
        <v>545.0</v>
      </c>
      <c r="P165" s="131">
        <v>11.0</v>
      </c>
      <c r="Q165" s="123" t="s">
        <v>264</v>
      </c>
      <c r="R165" s="88" t="s">
        <v>61</v>
      </c>
      <c r="S165" s="88"/>
      <c r="T165" s="88"/>
      <c r="U165" s="111"/>
      <c r="V165" s="103" t="s">
        <v>54</v>
      </c>
      <c r="W165" s="89" t="s">
        <v>645</v>
      </c>
      <c r="X165" s="115"/>
      <c r="Y165" s="105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</row>
    <row r="166" ht="15.75" customHeight="1">
      <c r="A166" s="128"/>
      <c r="B166" s="129"/>
      <c r="C166" s="85">
        <v>158.0</v>
      </c>
      <c r="D166" s="127" t="s">
        <v>646</v>
      </c>
      <c r="E166" s="89" t="s">
        <v>647</v>
      </c>
      <c r="F166" s="89" t="s">
        <v>647</v>
      </c>
      <c r="G166" s="130"/>
      <c r="H166" s="130">
        <v>15.0</v>
      </c>
      <c r="I166" s="107"/>
      <c r="J166" s="131"/>
      <c r="K166" s="107">
        <v>179400.0</v>
      </c>
      <c r="L166" s="107">
        <f t="shared" si="8"/>
        <v>185700</v>
      </c>
      <c r="M166" s="107">
        <f t="shared" si="5"/>
        <v>188400</v>
      </c>
      <c r="N166" s="107">
        <f t="shared" si="3"/>
        <v>233200</v>
      </c>
      <c r="O166" s="107">
        <v>60.0</v>
      </c>
      <c r="P166" s="131">
        <v>2.0</v>
      </c>
      <c r="Q166" s="97" t="s">
        <v>52</v>
      </c>
      <c r="R166" s="88" t="s">
        <v>61</v>
      </c>
      <c r="S166" s="88"/>
      <c r="T166" s="88"/>
      <c r="U166" s="111"/>
      <c r="V166" s="103" t="s">
        <v>54</v>
      </c>
      <c r="W166" s="89" t="s">
        <v>648</v>
      </c>
      <c r="X166" s="115"/>
      <c r="Y166" s="105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</row>
    <row r="167" ht="15.75" customHeight="1">
      <c r="A167" s="128"/>
      <c r="B167" s="129"/>
      <c r="C167" s="85">
        <v>159.0</v>
      </c>
      <c r="D167" s="127" t="s">
        <v>649</v>
      </c>
      <c r="E167" s="89" t="s">
        <v>650</v>
      </c>
      <c r="F167" s="89" t="s">
        <v>650</v>
      </c>
      <c r="G167" s="130"/>
      <c r="H167" s="130">
        <v>50.0</v>
      </c>
      <c r="I167" s="107"/>
      <c r="J167" s="131"/>
      <c r="K167" s="107">
        <v>590900.0</v>
      </c>
      <c r="L167" s="107">
        <f t="shared" si="8"/>
        <v>611600</v>
      </c>
      <c r="M167" s="107">
        <f t="shared" si="5"/>
        <v>620400</v>
      </c>
      <c r="N167" s="107">
        <f t="shared" si="3"/>
        <v>768200</v>
      </c>
      <c r="O167" s="107">
        <v>60.0</v>
      </c>
      <c r="P167" s="131">
        <v>2.0</v>
      </c>
      <c r="Q167" s="97" t="s">
        <v>52</v>
      </c>
      <c r="R167" s="88" t="s">
        <v>61</v>
      </c>
      <c r="S167" s="88"/>
      <c r="T167" s="88"/>
      <c r="U167" s="111"/>
      <c r="V167" s="103" t="s">
        <v>54</v>
      </c>
      <c r="W167" s="89" t="s">
        <v>651</v>
      </c>
      <c r="X167" s="115"/>
      <c r="Y167" s="105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</row>
    <row r="168" ht="15.75" customHeight="1">
      <c r="A168" s="128"/>
      <c r="B168" s="129"/>
      <c r="C168" s="85">
        <v>160.0</v>
      </c>
      <c r="D168" s="127" t="s">
        <v>646</v>
      </c>
      <c r="E168" s="89" t="s">
        <v>652</v>
      </c>
      <c r="F168" s="89" t="s">
        <v>652</v>
      </c>
      <c r="G168" s="130"/>
      <c r="H168" s="130">
        <v>40.0</v>
      </c>
      <c r="I168" s="107"/>
      <c r="J168" s="131"/>
      <c r="K168" s="107">
        <v>409100.0</v>
      </c>
      <c r="L168" s="107">
        <f t="shared" si="8"/>
        <v>423400</v>
      </c>
      <c r="M168" s="107">
        <f t="shared" si="5"/>
        <v>429600</v>
      </c>
      <c r="N168" s="107">
        <f t="shared" si="3"/>
        <v>531800</v>
      </c>
      <c r="O168" s="107">
        <v>60.0</v>
      </c>
      <c r="P168" s="131">
        <v>2.0</v>
      </c>
      <c r="Q168" s="97" t="s">
        <v>52</v>
      </c>
      <c r="R168" s="88" t="s">
        <v>61</v>
      </c>
      <c r="S168" s="88"/>
      <c r="T168" s="88"/>
      <c r="U168" s="111"/>
      <c r="V168" s="103" t="s">
        <v>54</v>
      </c>
      <c r="W168" s="89" t="s">
        <v>653</v>
      </c>
      <c r="X168" s="115"/>
      <c r="Y168" s="105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</row>
    <row r="169" ht="15.75" customHeight="1">
      <c r="A169" s="128"/>
      <c r="B169" s="129"/>
      <c r="C169" s="85">
        <v>161.0</v>
      </c>
      <c r="D169" s="127" t="s">
        <v>646</v>
      </c>
      <c r="E169" s="89" t="s">
        <v>654</v>
      </c>
      <c r="F169" s="89" t="s">
        <v>654</v>
      </c>
      <c r="G169" s="130"/>
      <c r="H169" s="130">
        <v>45.0</v>
      </c>
      <c r="I169" s="107"/>
      <c r="J169" s="131"/>
      <c r="K169" s="107">
        <v>451900.0</v>
      </c>
      <c r="L169" s="107">
        <f t="shared" si="8"/>
        <v>467700</v>
      </c>
      <c r="M169" s="107">
        <f t="shared" si="5"/>
        <v>474500</v>
      </c>
      <c r="N169" s="107">
        <f t="shared" si="3"/>
        <v>587500</v>
      </c>
      <c r="O169" s="107">
        <v>60.0</v>
      </c>
      <c r="P169" s="131">
        <v>2.0</v>
      </c>
      <c r="Q169" s="97" t="s">
        <v>52</v>
      </c>
      <c r="R169" s="88" t="s">
        <v>61</v>
      </c>
      <c r="S169" s="88" t="s">
        <v>655</v>
      </c>
      <c r="T169" s="88"/>
      <c r="U169" s="111"/>
      <c r="V169" s="103" t="s">
        <v>54</v>
      </c>
      <c r="W169" s="89" t="s">
        <v>656</v>
      </c>
      <c r="X169" s="115"/>
      <c r="Y169" s="105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</row>
    <row r="170" ht="15.75" customHeight="1">
      <c r="A170" s="128"/>
      <c r="B170" s="129"/>
      <c r="C170" s="85">
        <v>162.0</v>
      </c>
      <c r="D170" s="127" t="s">
        <v>649</v>
      </c>
      <c r="E170" s="89" t="s">
        <v>657</v>
      </c>
      <c r="F170" s="89" t="s">
        <v>657</v>
      </c>
      <c r="G170" s="130"/>
      <c r="H170" s="130">
        <v>60.0</v>
      </c>
      <c r="I170" s="107"/>
      <c r="J170" s="131"/>
      <c r="K170" s="107">
        <v>785500.0</v>
      </c>
      <c r="L170" s="107">
        <f t="shared" si="8"/>
        <v>813000</v>
      </c>
      <c r="M170" s="107">
        <f t="shared" si="5"/>
        <v>824800</v>
      </c>
      <c r="N170" s="107">
        <f t="shared" si="3"/>
        <v>1021200</v>
      </c>
      <c r="O170" s="107">
        <v>60.0</v>
      </c>
      <c r="P170" s="131">
        <v>2.0</v>
      </c>
      <c r="Q170" s="97" t="s">
        <v>52</v>
      </c>
      <c r="R170" s="88" t="s">
        <v>61</v>
      </c>
      <c r="S170" s="88" t="s">
        <v>658</v>
      </c>
      <c r="T170" s="88"/>
      <c r="U170" s="111"/>
      <c r="V170" s="103" t="s">
        <v>54</v>
      </c>
      <c r="W170" s="89" t="s">
        <v>654</v>
      </c>
      <c r="X170" s="115"/>
      <c r="Y170" s="105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</row>
    <row r="171" ht="15.75" customHeight="1">
      <c r="A171" s="128"/>
      <c r="B171" s="129"/>
      <c r="C171" s="85">
        <v>163.0</v>
      </c>
      <c r="D171" s="127">
        <v>10768.0</v>
      </c>
      <c r="E171" s="89" t="s">
        <v>659</v>
      </c>
      <c r="F171" s="89" t="s">
        <v>660</v>
      </c>
      <c r="G171" s="130"/>
      <c r="H171" s="130"/>
      <c r="I171" s="107">
        <v>144.0</v>
      </c>
      <c r="J171" s="131">
        <v>1.0</v>
      </c>
      <c r="K171" s="107">
        <v>2164100.0</v>
      </c>
      <c r="L171" s="107">
        <f t="shared" si="8"/>
        <v>2239800</v>
      </c>
      <c r="M171" s="107">
        <f t="shared" si="5"/>
        <v>2272300</v>
      </c>
      <c r="N171" s="107">
        <f t="shared" si="3"/>
        <v>2813300</v>
      </c>
      <c r="O171" s="107">
        <v>140.0</v>
      </c>
      <c r="P171" s="131">
        <v>3.0</v>
      </c>
      <c r="Q171" s="97" t="s">
        <v>52</v>
      </c>
      <c r="R171" s="88" t="s">
        <v>61</v>
      </c>
      <c r="S171" s="88"/>
      <c r="T171" s="88"/>
      <c r="U171" s="111"/>
      <c r="V171" s="103" t="s">
        <v>54</v>
      </c>
      <c r="W171" s="89" t="s">
        <v>661</v>
      </c>
      <c r="X171" s="115"/>
      <c r="Y171" s="105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</row>
    <row r="172" ht="15.75" customHeight="1">
      <c r="A172" s="128"/>
      <c r="B172" s="129"/>
      <c r="C172" s="85">
        <v>164.0</v>
      </c>
      <c r="D172" s="127">
        <v>10769.0</v>
      </c>
      <c r="E172" s="89" t="s">
        <v>662</v>
      </c>
      <c r="F172" s="89" t="s">
        <v>663</v>
      </c>
      <c r="G172" s="130"/>
      <c r="H172" s="130"/>
      <c r="I172" s="107">
        <v>238.0</v>
      </c>
      <c r="J172" s="131">
        <v>1.0</v>
      </c>
      <c r="K172" s="107">
        <v>2985000.0</v>
      </c>
      <c r="L172" s="107">
        <f t="shared" si="8"/>
        <v>3089500</v>
      </c>
      <c r="M172" s="107">
        <f t="shared" si="5"/>
        <v>3134300</v>
      </c>
      <c r="N172" s="107">
        <f t="shared" si="3"/>
        <v>3880500</v>
      </c>
      <c r="O172" s="107">
        <v>140.0</v>
      </c>
      <c r="P172" s="131">
        <v>3.0</v>
      </c>
      <c r="Q172" s="97" t="s">
        <v>52</v>
      </c>
      <c r="R172" s="88" t="s">
        <v>61</v>
      </c>
      <c r="S172" s="88"/>
      <c r="T172" s="88"/>
      <c r="U172" s="179"/>
      <c r="V172" s="103" t="s">
        <v>54</v>
      </c>
      <c r="W172" s="89" t="s">
        <v>664</v>
      </c>
      <c r="X172" s="115"/>
      <c r="Y172" s="105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</row>
    <row r="173" ht="15.75" customHeight="1">
      <c r="A173" s="128"/>
      <c r="B173" s="129"/>
      <c r="C173" s="85">
        <v>165.0</v>
      </c>
      <c r="D173" s="127">
        <v>10808.0</v>
      </c>
      <c r="E173" s="89" t="s">
        <v>665</v>
      </c>
      <c r="F173" s="89" t="s">
        <v>666</v>
      </c>
      <c r="G173" s="130"/>
      <c r="H173" s="130"/>
      <c r="I173" s="107">
        <v>128.0</v>
      </c>
      <c r="J173" s="131">
        <v>1.0</v>
      </c>
      <c r="K173" s="107">
        <v>1950745.0</v>
      </c>
      <c r="L173" s="107">
        <f t="shared" si="8"/>
        <v>2019000</v>
      </c>
      <c r="M173" s="107">
        <f t="shared" si="5"/>
        <v>2048300</v>
      </c>
      <c r="N173" s="107">
        <f t="shared" si="3"/>
        <v>2536000</v>
      </c>
      <c r="O173" s="107">
        <v>180.0</v>
      </c>
      <c r="P173" s="131">
        <v>4.0</v>
      </c>
      <c r="Q173" s="97" t="s">
        <v>52</v>
      </c>
      <c r="R173" s="88" t="s">
        <v>61</v>
      </c>
      <c r="S173" s="88"/>
      <c r="T173" s="88"/>
      <c r="U173" s="111"/>
      <c r="V173" s="103" t="s">
        <v>54</v>
      </c>
      <c r="W173" s="89" t="s">
        <v>666</v>
      </c>
      <c r="X173" s="115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</row>
    <row r="174" ht="35.25" customHeight="1">
      <c r="A174" s="180"/>
      <c r="B174" s="180"/>
      <c r="C174" s="180"/>
      <c r="D174" s="19"/>
      <c r="E174" s="7"/>
      <c r="F174" s="7"/>
      <c r="G174" s="7"/>
      <c r="H174" s="8"/>
      <c r="I174" s="11"/>
      <c r="J174" s="38"/>
      <c r="K174" s="38"/>
      <c r="L174" s="38"/>
      <c r="M174" s="38"/>
      <c r="N174" s="38"/>
      <c r="O174" s="38"/>
      <c r="P174" s="38"/>
      <c r="Q174" s="38"/>
      <c r="R174" s="7"/>
      <c r="S174" s="7"/>
      <c r="T174" s="7"/>
      <c r="U174" s="181"/>
      <c r="V174" s="38"/>
      <c r="W174" s="7"/>
      <c r="X174" s="38"/>
      <c r="Y174" s="38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</row>
    <row r="175" ht="35.25" customHeight="1">
      <c r="A175" s="38"/>
      <c r="B175" s="2"/>
      <c r="C175" s="2"/>
      <c r="D175" s="19"/>
      <c r="E175" s="19"/>
      <c r="F175" s="7"/>
      <c r="G175" s="7"/>
      <c r="H175" s="8"/>
      <c r="I175" s="11"/>
      <c r="J175" s="38"/>
      <c r="K175" s="38"/>
      <c r="L175" s="38"/>
      <c r="M175" s="38"/>
      <c r="N175" s="38"/>
      <c r="O175" s="38"/>
      <c r="P175" s="38"/>
      <c r="Q175" s="38"/>
      <c r="R175" s="7"/>
      <c r="S175" s="7"/>
      <c r="T175" s="7"/>
      <c r="U175" s="181"/>
      <c r="V175" s="38"/>
      <c r="W175" s="7"/>
      <c r="X175" s="38"/>
      <c r="Y175" s="38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</row>
    <row r="176" ht="35.25" customHeight="1">
      <c r="A176" s="38"/>
      <c r="B176" s="2"/>
      <c r="C176" s="2"/>
      <c r="D176" s="19"/>
      <c r="E176" s="19"/>
      <c r="F176" s="7"/>
      <c r="G176" s="7"/>
      <c r="H176" s="8"/>
      <c r="I176" s="11"/>
      <c r="J176" s="38"/>
      <c r="K176" s="38"/>
      <c r="L176" s="38"/>
      <c r="M176" s="38"/>
      <c r="N176" s="38"/>
      <c r="O176" s="38"/>
      <c r="P176" s="38"/>
      <c r="Q176" s="38"/>
      <c r="R176" s="7"/>
      <c r="S176" s="7"/>
      <c r="T176" s="7"/>
      <c r="U176" s="181"/>
      <c r="V176" s="38"/>
      <c r="W176" s="7"/>
      <c r="X176" s="38"/>
      <c r="Y176" s="38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</row>
    <row r="177" ht="35.25" customHeight="1">
      <c r="A177" s="38"/>
      <c r="B177" s="2"/>
      <c r="C177" s="2"/>
      <c r="D177" s="19"/>
      <c r="E177" s="19"/>
      <c r="F177" s="7"/>
      <c r="G177" s="7"/>
      <c r="H177" s="8"/>
      <c r="I177" s="11"/>
      <c r="J177" s="38"/>
      <c r="K177" s="38"/>
      <c r="L177" s="38"/>
      <c r="M177" s="38"/>
      <c r="N177" s="38"/>
      <c r="O177" s="38"/>
      <c r="P177" s="38"/>
      <c r="Q177" s="38"/>
      <c r="R177" s="7"/>
      <c r="S177" s="7"/>
      <c r="T177" s="7"/>
      <c r="U177" s="181"/>
      <c r="V177" s="38"/>
      <c r="W177" s="7"/>
      <c r="X177" s="38"/>
      <c r="Y177" s="38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</row>
    <row r="178" ht="35.25" customHeight="1">
      <c r="A178" s="182"/>
      <c r="B178" s="183"/>
      <c r="C178" s="183"/>
      <c r="D178" s="56"/>
      <c r="E178" s="7"/>
      <c r="F178" s="7"/>
      <c r="G178" s="7"/>
      <c r="H178" s="8"/>
      <c r="I178" s="11"/>
      <c r="J178" s="38"/>
      <c r="K178" s="38"/>
      <c r="L178" s="38"/>
      <c r="M178" s="38"/>
      <c r="N178" s="38"/>
      <c r="O178" s="38"/>
      <c r="P178" s="38"/>
      <c r="Q178" s="38"/>
      <c r="R178" s="7"/>
      <c r="S178" s="7"/>
      <c r="T178" s="7"/>
      <c r="U178" s="181"/>
      <c r="V178" s="38"/>
      <c r="W178" s="7"/>
      <c r="X178" s="38"/>
      <c r="Y178" s="38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</row>
    <row r="179" ht="35.25" customHeight="1">
      <c r="A179" s="182"/>
      <c r="B179" s="183"/>
      <c r="C179" s="183"/>
      <c r="D179" s="56"/>
      <c r="E179" s="7"/>
      <c r="F179" s="7"/>
      <c r="G179" s="7"/>
      <c r="H179" s="8"/>
      <c r="I179" s="11"/>
      <c r="J179" s="38"/>
      <c r="K179" s="38"/>
      <c r="L179" s="38"/>
      <c r="M179" s="38"/>
      <c r="N179" s="38"/>
      <c r="O179" s="38"/>
      <c r="P179" s="38"/>
      <c r="Q179" s="38"/>
      <c r="R179" s="7"/>
      <c r="S179" s="7"/>
      <c r="T179" s="7"/>
      <c r="U179" s="181"/>
      <c r="V179" s="38"/>
      <c r="W179" s="7"/>
      <c r="X179" s="38"/>
      <c r="Y179" s="38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</row>
    <row r="180" ht="35.25" customHeight="1">
      <c r="A180" s="182"/>
      <c r="B180" s="183"/>
      <c r="C180" s="183"/>
      <c r="D180" s="56"/>
      <c r="E180" s="7"/>
      <c r="F180" s="7"/>
      <c r="G180" s="7"/>
      <c r="H180" s="8"/>
      <c r="I180" s="11"/>
      <c r="J180" s="38"/>
      <c r="K180" s="38"/>
      <c r="L180" s="38"/>
      <c r="M180" s="38" t="s">
        <v>322</v>
      </c>
      <c r="N180" s="38"/>
      <c r="O180" s="38"/>
      <c r="P180" s="38"/>
      <c r="Q180" s="38"/>
      <c r="R180" s="7"/>
      <c r="S180" s="7"/>
      <c r="T180" s="7"/>
      <c r="U180" s="181"/>
      <c r="V180" s="38"/>
      <c r="W180" s="7"/>
      <c r="X180" s="38"/>
      <c r="Y180" s="38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</row>
    <row r="181" ht="35.25" customHeight="1">
      <c r="A181" s="182"/>
      <c r="B181" s="183"/>
      <c r="C181" s="183"/>
      <c r="D181" s="56"/>
      <c r="E181" s="7"/>
      <c r="F181" s="7"/>
      <c r="G181" s="7"/>
      <c r="H181" s="8"/>
      <c r="I181" s="11"/>
      <c r="J181" s="38"/>
      <c r="K181" s="38"/>
      <c r="L181" s="38"/>
      <c r="M181" s="38"/>
      <c r="N181" s="38"/>
      <c r="O181" s="38"/>
      <c r="P181" s="38"/>
      <c r="Q181" s="38"/>
      <c r="R181" s="7"/>
      <c r="S181" s="7"/>
      <c r="T181" s="7"/>
      <c r="U181" s="181"/>
      <c r="V181" s="38"/>
      <c r="W181" s="7"/>
      <c r="X181" s="38"/>
      <c r="Y181" s="38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</row>
    <row r="182" ht="35.25" customHeight="1">
      <c r="A182" s="182"/>
      <c r="B182" s="183"/>
      <c r="C182" s="183"/>
      <c r="D182" s="56"/>
      <c r="E182" s="7"/>
      <c r="F182" s="7"/>
      <c r="G182" s="7"/>
      <c r="H182" s="8"/>
      <c r="I182" s="11"/>
      <c r="J182" s="38"/>
      <c r="K182" s="38"/>
      <c r="L182" s="38"/>
      <c r="M182" s="38"/>
      <c r="N182" s="38"/>
      <c r="O182" s="38"/>
      <c r="P182" s="38"/>
      <c r="Q182" s="38"/>
      <c r="R182" s="7"/>
      <c r="S182" s="7"/>
      <c r="T182" s="7"/>
      <c r="U182" s="181"/>
      <c r="V182" s="38"/>
      <c r="W182" s="7"/>
      <c r="X182" s="38"/>
      <c r="Y182" s="38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</row>
    <row r="183" ht="35.25" customHeight="1">
      <c r="A183" s="182"/>
      <c r="B183" s="183"/>
      <c r="C183" s="183"/>
      <c r="D183" s="56"/>
      <c r="E183" s="7"/>
      <c r="F183" s="7"/>
      <c r="G183" s="7"/>
      <c r="H183" s="8"/>
      <c r="I183" s="11"/>
      <c r="J183" s="38"/>
      <c r="K183" s="38"/>
      <c r="L183" s="38"/>
      <c r="M183" s="38"/>
      <c r="N183" s="38"/>
      <c r="O183" s="38"/>
      <c r="P183" s="38"/>
      <c r="Q183" s="38"/>
      <c r="R183" s="7"/>
      <c r="S183" s="7"/>
      <c r="T183" s="7"/>
      <c r="U183" s="181"/>
      <c r="V183" s="38"/>
      <c r="W183" s="7"/>
      <c r="X183" s="38"/>
      <c r="Y183" s="38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</row>
    <row r="184" ht="35.25" customHeight="1">
      <c r="A184" s="182"/>
      <c r="B184" s="183"/>
      <c r="C184" s="183"/>
      <c r="D184" s="56"/>
      <c r="E184" s="7"/>
      <c r="F184" s="7"/>
      <c r="G184" s="7"/>
      <c r="H184" s="8"/>
      <c r="I184" s="11"/>
      <c r="J184" s="38"/>
      <c r="K184" s="38"/>
      <c r="L184" s="38"/>
      <c r="M184" s="38"/>
      <c r="N184" s="38"/>
      <c r="O184" s="38"/>
      <c r="P184" s="38"/>
      <c r="Q184" s="38"/>
      <c r="R184" s="7"/>
      <c r="S184" s="7"/>
      <c r="T184" s="7"/>
      <c r="U184" s="181"/>
      <c r="V184" s="38"/>
      <c r="W184" s="7"/>
      <c r="X184" s="38"/>
      <c r="Y184" s="38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</row>
    <row r="185" ht="35.25" customHeight="1">
      <c r="A185" s="182"/>
      <c r="B185" s="183"/>
      <c r="C185" s="183"/>
      <c r="D185" s="56"/>
      <c r="E185" s="7"/>
      <c r="F185" s="7"/>
      <c r="G185" s="7"/>
      <c r="H185" s="8"/>
      <c r="I185" s="11"/>
      <c r="J185" s="38"/>
      <c r="K185" s="38"/>
      <c r="L185" s="38"/>
      <c r="M185" s="38"/>
      <c r="N185" s="38"/>
      <c r="O185" s="38"/>
      <c r="P185" s="38"/>
      <c r="Q185" s="38"/>
      <c r="R185" s="7"/>
      <c r="S185" s="7"/>
      <c r="T185" s="7"/>
      <c r="U185" s="181"/>
      <c r="V185" s="38"/>
      <c r="W185" s="7"/>
      <c r="X185" s="38"/>
      <c r="Y185" s="38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</row>
    <row r="186" ht="35.25" customHeight="1">
      <c r="A186" s="182"/>
      <c r="B186" s="183"/>
      <c r="C186" s="183"/>
      <c r="D186" s="56"/>
      <c r="E186" s="7"/>
      <c r="F186" s="7"/>
      <c r="G186" s="7"/>
      <c r="H186" s="8"/>
      <c r="I186" s="11"/>
      <c r="J186" s="38"/>
      <c r="K186" s="38"/>
      <c r="L186" s="38"/>
      <c r="M186" s="38"/>
      <c r="N186" s="38"/>
      <c r="O186" s="38"/>
      <c r="P186" s="38"/>
      <c r="Q186" s="38"/>
      <c r="R186" s="7"/>
      <c r="S186" s="7"/>
      <c r="T186" s="7"/>
      <c r="U186" s="181"/>
      <c r="V186" s="38"/>
      <c r="W186" s="7"/>
      <c r="X186" s="38"/>
      <c r="Y186" s="38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</row>
    <row r="187" ht="35.25" customHeight="1">
      <c r="A187" s="182"/>
      <c r="B187" s="183"/>
      <c r="C187" s="183"/>
      <c r="D187" s="56"/>
      <c r="E187" s="7"/>
      <c r="F187" s="7"/>
      <c r="G187" s="7"/>
      <c r="H187" s="8"/>
      <c r="I187" s="11"/>
      <c r="J187" s="38"/>
      <c r="K187" s="38"/>
      <c r="L187" s="38"/>
      <c r="M187" s="38"/>
      <c r="N187" s="38"/>
      <c r="O187" s="38"/>
      <c r="P187" s="38"/>
      <c r="Q187" s="38"/>
      <c r="R187" s="7"/>
      <c r="S187" s="7"/>
      <c r="T187" s="7"/>
      <c r="U187" s="181"/>
      <c r="V187" s="38"/>
      <c r="W187" s="7"/>
      <c r="X187" s="38"/>
      <c r="Y187" s="38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</row>
    <row r="188" ht="35.25" customHeight="1">
      <c r="A188" s="182"/>
      <c r="B188" s="183"/>
      <c r="C188" s="183"/>
      <c r="D188" s="56"/>
      <c r="E188" s="7"/>
      <c r="F188" s="7"/>
      <c r="G188" s="7"/>
      <c r="H188" s="8"/>
      <c r="I188" s="11"/>
      <c r="J188" s="38"/>
      <c r="K188" s="38"/>
      <c r="L188" s="38"/>
      <c r="M188" s="38"/>
      <c r="N188" s="38"/>
      <c r="O188" s="38"/>
      <c r="P188" s="38"/>
      <c r="Q188" s="38"/>
      <c r="R188" s="7"/>
      <c r="S188" s="7"/>
      <c r="T188" s="7"/>
      <c r="U188" s="181"/>
      <c r="V188" s="38"/>
      <c r="W188" s="7"/>
      <c r="X188" s="38"/>
      <c r="Y188" s="38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</row>
    <row r="189" ht="35.25" customHeight="1">
      <c r="A189" s="182"/>
      <c r="B189" s="183"/>
      <c r="C189" s="183"/>
      <c r="D189" s="56"/>
      <c r="E189" s="7"/>
      <c r="F189" s="7"/>
      <c r="G189" s="7"/>
      <c r="H189" s="8"/>
      <c r="I189" s="11"/>
      <c r="J189" s="38"/>
      <c r="K189" s="38"/>
      <c r="L189" s="38"/>
      <c r="M189" s="38"/>
      <c r="N189" s="38"/>
      <c r="O189" s="38"/>
      <c r="P189" s="38"/>
      <c r="Q189" s="38"/>
      <c r="R189" s="7"/>
      <c r="S189" s="7"/>
      <c r="T189" s="7"/>
      <c r="U189" s="181"/>
      <c r="V189" s="38"/>
      <c r="W189" s="7"/>
      <c r="X189" s="38"/>
      <c r="Y189" s="38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</row>
    <row r="190" ht="35.25" customHeight="1">
      <c r="A190" s="182"/>
      <c r="B190" s="183"/>
      <c r="C190" s="183"/>
      <c r="D190" s="56"/>
      <c r="E190" s="7"/>
      <c r="F190" s="7"/>
      <c r="G190" s="7"/>
      <c r="H190" s="8"/>
      <c r="I190" s="11"/>
      <c r="J190" s="38"/>
      <c r="K190" s="38"/>
      <c r="L190" s="38"/>
      <c r="M190" s="38"/>
      <c r="N190" s="38"/>
      <c r="O190" s="38"/>
      <c r="P190" s="38"/>
      <c r="Q190" s="38"/>
      <c r="R190" s="7"/>
      <c r="S190" s="7"/>
      <c r="T190" s="7"/>
      <c r="U190" s="181"/>
      <c r="V190" s="38"/>
      <c r="W190" s="7"/>
      <c r="X190" s="38"/>
      <c r="Y190" s="38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</row>
    <row r="191" ht="35.25" customHeight="1">
      <c r="A191" s="182"/>
      <c r="B191" s="183"/>
      <c r="C191" s="183"/>
      <c r="D191" s="56"/>
      <c r="E191" s="7"/>
      <c r="F191" s="7"/>
      <c r="G191" s="7"/>
      <c r="H191" s="8"/>
      <c r="I191" s="11"/>
      <c r="J191" s="38"/>
      <c r="K191" s="38"/>
      <c r="L191" s="38"/>
      <c r="M191" s="38"/>
      <c r="N191" s="38"/>
      <c r="O191" s="38"/>
      <c r="P191" s="38"/>
      <c r="Q191" s="38"/>
      <c r="R191" s="7"/>
      <c r="S191" s="7"/>
      <c r="T191" s="7"/>
      <c r="U191" s="181"/>
      <c r="V191" s="38"/>
      <c r="W191" s="7"/>
      <c r="X191" s="38"/>
      <c r="Y191" s="38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</row>
    <row r="192" ht="35.25" customHeight="1">
      <c r="A192" s="182"/>
      <c r="B192" s="183"/>
      <c r="C192" s="183"/>
      <c r="D192" s="56"/>
      <c r="E192" s="7"/>
      <c r="F192" s="7"/>
      <c r="G192" s="7"/>
      <c r="H192" s="8"/>
      <c r="I192" s="11"/>
      <c r="J192" s="38"/>
      <c r="K192" s="38"/>
      <c r="L192" s="38"/>
      <c r="M192" s="38"/>
      <c r="N192" s="38"/>
      <c r="O192" s="38"/>
      <c r="P192" s="38"/>
      <c r="Q192" s="38"/>
      <c r="R192" s="7"/>
      <c r="S192" s="7"/>
      <c r="T192" s="7"/>
      <c r="U192" s="181"/>
      <c r="V192" s="38"/>
      <c r="W192" s="7"/>
      <c r="X192" s="38"/>
      <c r="Y192" s="38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</row>
    <row r="193" ht="35.25" customHeight="1">
      <c r="A193" s="182"/>
      <c r="B193" s="183"/>
      <c r="C193" s="183"/>
      <c r="D193" s="56"/>
      <c r="E193" s="7"/>
      <c r="F193" s="7"/>
      <c r="G193" s="7"/>
      <c r="H193" s="8"/>
      <c r="I193" s="11"/>
      <c r="J193" s="38"/>
      <c r="K193" s="38"/>
      <c r="L193" s="38"/>
      <c r="M193" s="38"/>
      <c r="N193" s="38"/>
      <c r="O193" s="38"/>
      <c r="P193" s="38"/>
      <c r="Q193" s="38"/>
      <c r="R193" s="7"/>
      <c r="S193" s="7"/>
      <c r="T193" s="7"/>
      <c r="U193" s="181"/>
      <c r="V193" s="38"/>
      <c r="W193" s="7"/>
      <c r="X193" s="38"/>
      <c r="Y193" s="38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</row>
    <row r="194" ht="35.25" customHeight="1">
      <c r="A194" s="182"/>
      <c r="B194" s="183"/>
      <c r="C194" s="183"/>
      <c r="D194" s="56"/>
      <c r="E194" s="7"/>
      <c r="F194" s="7"/>
      <c r="G194" s="7"/>
      <c r="H194" s="8"/>
      <c r="I194" s="11"/>
      <c r="J194" s="38"/>
      <c r="K194" s="38"/>
      <c r="L194" s="38"/>
      <c r="M194" s="38"/>
      <c r="N194" s="38"/>
      <c r="O194" s="38"/>
      <c r="P194" s="38"/>
      <c r="Q194" s="38"/>
      <c r="R194" s="7"/>
      <c r="S194" s="7"/>
      <c r="T194" s="7"/>
      <c r="U194" s="181"/>
      <c r="V194" s="38"/>
      <c r="W194" s="7"/>
      <c r="X194" s="38"/>
      <c r="Y194" s="38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</row>
    <row r="195" ht="35.25" customHeight="1">
      <c r="A195" s="182"/>
      <c r="B195" s="183"/>
      <c r="C195" s="183"/>
      <c r="D195" s="56"/>
      <c r="E195" s="7"/>
      <c r="F195" s="7"/>
      <c r="G195" s="7"/>
      <c r="H195" s="8"/>
      <c r="I195" s="11"/>
      <c r="J195" s="38"/>
      <c r="K195" s="38"/>
      <c r="L195" s="38"/>
      <c r="M195" s="38"/>
      <c r="N195" s="38"/>
      <c r="O195" s="38"/>
      <c r="P195" s="38"/>
      <c r="Q195" s="38"/>
      <c r="R195" s="7"/>
      <c r="S195" s="7"/>
      <c r="T195" s="7"/>
      <c r="U195" s="181"/>
      <c r="V195" s="38"/>
      <c r="W195" s="7"/>
      <c r="X195" s="38"/>
      <c r="Y195" s="38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</row>
    <row r="196" ht="35.25" customHeight="1">
      <c r="A196" s="182"/>
      <c r="B196" s="183"/>
      <c r="C196" s="183"/>
      <c r="D196" s="56"/>
      <c r="E196" s="7"/>
      <c r="F196" s="7"/>
      <c r="G196" s="7"/>
      <c r="H196" s="8"/>
      <c r="I196" s="11"/>
      <c r="J196" s="38"/>
      <c r="K196" s="38"/>
      <c r="L196" s="38"/>
      <c r="M196" s="38"/>
      <c r="N196" s="38"/>
      <c r="O196" s="38"/>
      <c r="P196" s="38"/>
      <c r="Q196" s="38"/>
      <c r="R196" s="7"/>
      <c r="S196" s="7"/>
      <c r="T196" s="7"/>
      <c r="U196" s="181"/>
      <c r="V196" s="38"/>
      <c r="W196" s="7"/>
      <c r="X196" s="38"/>
      <c r="Y196" s="38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</row>
    <row r="197" ht="35.25" customHeight="1">
      <c r="A197" s="182"/>
      <c r="B197" s="183"/>
      <c r="C197" s="183"/>
      <c r="D197" s="56"/>
      <c r="E197" s="7"/>
      <c r="F197" s="7"/>
      <c r="G197" s="7"/>
      <c r="H197" s="8"/>
      <c r="I197" s="11"/>
      <c r="J197" s="38"/>
      <c r="K197" s="38"/>
      <c r="L197" s="38"/>
      <c r="M197" s="38"/>
      <c r="N197" s="38"/>
      <c r="O197" s="38"/>
      <c r="P197" s="38"/>
      <c r="Q197" s="38"/>
      <c r="R197" s="7"/>
      <c r="S197" s="7"/>
      <c r="T197" s="7"/>
      <c r="U197" s="181"/>
      <c r="V197" s="38"/>
      <c r="W197" s="7"/>
      <c r="X197" s="38"/>
      <c r="Y197" s="38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</row>
    <row r="198" ht="35.25" customHeight="1">
      <c r="A198" s="182"/>
      <c r="B198" s="183"/>
      <c r="C198" s="183"/>
      <c r="D198" s="56"/>
      <c r="E198" s="7"/>
      <c r="F198" s="7"/>
      <c r="G198" s="7"/>
      <c r="H198" s="8"/>
      <c r="I198" s="11"/>
      <c r="J198" s="38"/>
      <c r="K198" s="38"/>
      <c r="L198" s="38"/>
      <c r="M198" s="38"/>
      <c r="N198" s="38"/>
      <c r="O198" s="38"/>
      <c r="P198" s="38"/>
      <c r="Q198" s="38"/>
      <c r="R198" s="7"/>
      <c r="S198" s="7"/>
      <c r="T198" s="7"/>
      <c r="U198" s="181"/>
      <c r="V198" s="38"/>
      <c r="W198" s="7"/>
      <c r="X198" s="38"/>
      <c r="Y198" s="38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</row>
    <row r="199" ht="35.25" customHeight="1">
      <c r="A199" s="182"/>
      <c r="B199" s="183"/>
      <c r="C199" s="183"/>
      <c r="D199" s="56"/>
      <c r="E199" s="7"/>
      <c r="F199" s="7"/>
      <c r="G199" s="7"/>
      <c r="H199" s="8"/>
      <c r="I199" s="11"/>
      <c r="J199" s="38"/>
      <c r="K199" s="38"/>
      <c r="L199" s="38"/>
      <c r="M199" s="38"/>
      <c r="N199" s="38"/>
      <c r="O199" s="38"/>
      <c r="P199" s="38"/>
      <c r="Q199" s="38"/>
      <c r="R199" s="7"/>
      <c r="S199" s="7"/>
      <c r="T199" s="7"/>
      <c r="U199" s="181"/>
      <c r="V199" s="38"/>
      <c r="W199" s="7"/>
      <c r="X199" s="38"/>
      <c r="Y199" s="38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</row>
    <row r="200" ht="35.25" customHeight="1">
      <c r="A200" s="182"/>
      <c r="B200" s="183"/>
      <c r="C200" s="183"/>
      <c r="D200" s="56"/>
      <c r="E200" s="7"/>
      <c r="F200" s="7"/>
      <c r="G200" s="7"/>
      <c r="H200" s="8"/>
      <c r="I200" s="11"/>
      <c r="J200" s="38"/>
      <c r="K200" s="38"/>
      <c r="L200" s="38"/>
      <c r="M200" s="38"/>
      <c r="N200" s="38"/>
      <c r="O200" s="38"/>
      <c r="P200" s="38"/>
      <c r="Q200" s="38"/>
      <c r="R200" s="7"/>
      <c r="S200" s="7"/>
      <c r="T200" s="7"/>
      <c r="U200" s="181"/>
      <c r="V200" s="38"/>
      <c r="W200" s="7"/>
      <c r="X200" s="38"/>
      <c r="Y200" s="38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</row>
    <row r="201" ht="35.25" customHeight="1">
      <c r="A201" s="182"/>
      <c r="B201" s="183"/>
      <c r="C201" s="183"/>
      <c r="D201" s="56"/>
      <c r="E201" s="7"/>
      <c r="F201" s="7"/>
      <c r="G201" s="7"/>
      <c r="H201" s="8"/>
      <c r="I201" s="11"/>
      <c r="J201" s="38"/>
      <c r="K201" s="38"/>
      <c r="L201" s="38"/>
      <c r="M201" s="38"/>
      <c r="N201" s="38"/>
      <c r="O201" s="38"/>
      <c r="P201" s="38"/>
      <c r="Q201" s="38"/>
      <c r="R201" s="7"/>
      <c r="S201" s="7"/>
      <c r="T201" s="7"/>
      <c r="U201" s="181"/>
      <c r="V201" s="38"/>
      <c r="W201" s="7"/>
      <c r="X201" s="38"/>
      <c r="Y201" s="38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</row>
    <row r="202" ht="35.25" customHeight="1">
      <c r="A202" s="182"/>
      <c r="B202" s="183"/>
      <c r="C202" s="183"/>
      <c r="D202" s="56"/>
      <c r="E202" s="7"/>
      <c r="F202" s="7"/>
      <c r="G202" s="7"/>
      <c r="H202" s="8"/>
      <c r="I202" s="11"/>
      <c r="J202" s="38"/>
      <c r="K202" s="38"/>
      <c r="L202" s="38"/>
      <c r="M202" s="38"/>
      <c r="N202" s="38"/>
      <c r="O202" s="38"/>
      <c r="P202" s="38"/>
      <c r="Q202" s="38"/>
      <c r="R202" s="7"/>
      <c r="S202" s="7"/>
      <c r="T202" s="7"/>
      <c r="U202" s="181"/>
      <c r="V202" s="38"/>
      <c r="W202" s="7"/>
      <c r="X202" s="38"/>
      <c r="Y202" s="38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</row>
    <row r="203" ht="35.25" customHeight="1">
      <c r="A203" s="182"/>
      <c r="B203" s="183"/>
      <c r="C203" s="183"/>
      <c r="D203" s="56"/>
      <c r="E203" s="7"/>
      <c r="F203" s="7"/>
      <c r="G203" s="7"/>
      <c r="H203" s="8"/>
      <c r="I203" s="11"/>
      <c r="J203" s="38"/>
      <c r="K203" s="38"/>
      <c r="L203" s="38"/>
      <c r="M203" s="38"/>
      <c r="N203" s="38"/>
      <c r="O203" s="38"/>
      <c r="P203" s="38"/>
      <c r="Q203" s="38"/>
      <c r="R203" s="7"/>
      <c r="S203" s="7"/>
      <c r="T203" s="7"/>
      <c r="U203" s="181"/>
      <c r="V203" s="38"/>
      <c r="W203" s="7"/>
      <c r="X203" s="38"/>
      <c r="Y203" s="38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</row>
    <row r="204" ht="35.25" customHeight="1">
      <c r="A204" s="182"/>
      <c r="B204" s="183"/>
      <c r="C204" s="183"/>
      <c r="D204" s="56"/>
      <c r="E204" s="7"/>
      <c r="F204" s="7"/>
      <c r="G204" s="7"/>
      <c r="H204" s="8"/>
      <c r="I204" s="11"/>
      <c r="J204" s="38"/>
      <c r="K204" s="38"/>
      <c r="L204" s="38"/>
      <c r="M204" s="38"/>
      <c r="N204" s="38"/>
      <c r="O204" s="38"/>
      <c r="P204" s="38"/>
      <c r="Q204" s="38"/>
      <c r="R204" s="7"/>
      <c r="S204" s="7"/>
      <c r="T204" s="7"/>
      <c r="U204" s="181"/>
      <c r="V204" s="38"/>
      <c r="W204" s="7"/>
      <c r="X204" s="38"/>
      <c r="Y204" s="38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</row>
    <row r="205" ht="35.25" customHeight="1">
      <c r="A205" s="182"/>
      <c r="B205" s="183"/>
      <c r="C205" s="183"/>
      <c r="D205" s="56"/>
      <c r="E205" s="7"/>
      <c r="F205" s="7"/>
      <c r="G205" s="7"/>
      <c r="H205" s="8"/>
      <c r="I205" s="11"/>
      <c r="J205" s="38"/>
      <c r="K205" s="38"/>
      <c r="L205" s="38"/>
      <c r="M205" s="38"/>
      <c r="N205" s="38"/>
      <c r="O205" s="38"/>
      <c r="P205" s="38"/>
      <c r="Q205" s="38"/>
      <c r="R205" s="7"/>
      <c r="S205" s="7"/>
      <c r="T205" s="7"/>
      <c r="U205" s="181"/>
      <c r="V205" s="38"/>
      <c r="W205" s="7"/>
      <c r="X205" s="38"/>
      <c r="Y205" s="38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</row>
    <row r="206" ht="35.25" customHeight="1">
      <c r="A206" s="182"/>
      <c r="B206" s="183"/>
      <c r="C206" s="183"/>
      <c r="D206" s="56"/>
      <c r="E206" s="7"/>
      <c r="F206" s="7"/>
      <c r="G206" s="7"/>
      <c r="H206" s="8"/>
      <c r="I206" s="11"/>
      <c r="J206" s="38"/>
      <c r="K206" s="38"/>
      <c r="L206" s="38"/>
      <c r="M206" s="38"/>
      <c r="N206" s="38"/>
      <c r="O206" s="38"/>
      <c r="P206" s="38"/>
      <c r="Q206" s="38"/>
      <c r="R206" s="7"/>
      <c r="S206" s="7"/>
      <c r="T206" s="7"/>
      <c r="U206" s="181"/>
      <c r="V206" s="38"/>
      <c r="W206" s="7"/>
      <c r="X206" s="38"/>
      <c r="Y206" s="38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</row>
    <row r="207" ht="35.25" customHeight="1">
      <c r="A207" s="182"/>
      <c r="B207" s="183"/>
      <c r="C207" s="183"/>
      <c r="D207" s="56"/>
      <c r="E207" s="7"/>
      <c r="F207" s="7"/>
      <c r="G207" s="7"/>
      <c r="H207" s="8"/>
      <c r="I207" s="11"/>
      <c r="J207" s="38"/>
      <c r="K207" s="38"/>
      <c r="L207" s="38"/>
      <c r="M207" s="38"/>
      <c r="N207" s="38"/>
      <c r="O207" s="38"/>
      <c r="P207" s="38"/>
      <c r="Q207" s="38"/>
      <c r="R207" s="7"/>
      <c r="S207" s="7"/>
      <c r="T207" s="7"/>
      <c r="U207" s="181"/>
      <c r="V207" s="38"/>
      <c r="W207" s="7"/>
      <c r="X207" s="38"/>
      <c r="Y207" s="38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</row>
    <row r="208" ht="35.25" customHeight="1">
      <c r="A208" s="182"/>
      <c r="B208" s="183"/>
      <c r="C208" s="183"/>
      <c r="D208" s="56"/>
      <c r="E208" s="7"/>
      <c r="F208" s="7"/>
      <c r="G208" s="7"/>
      <c r="H208" s="8"/>
      <c r="I208" s="11"/>
      <c r="J208" s="38"/>
      <c r="K208" s="38"/>
      <c r="L208" s="38"/>
      <c r="M208" s="38"/>
      <c r="N208" s="38"/>
      <c r="O208" s="38"/>
      <c r="P208" s="38"/>
      <c r="Q208" s="38"/>
      <c r="R208" s="7"/>
      <c r="S208" s="7"/>
      <c r="T208" s="7"/>
      <c r="U208" s="181"/>
      <c r="V208" s="38"/>
      <c r="W208" s="7"/>
      <c r="X208" s="38"/>
      <c r="Y208" s="38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</row>
    <row r="209" ht="35.25" customHeight="1">
      <c r="A209" s="182"/>
      <c r="B209" s="183"/>
      <c r="C209" s="183"/>
      <c r="D209" s="56"/>
      <c r="E209" s="7"/>
      <c r="F209" s="7"/>
      <c r="G209" s="7"/>
      <c r="H209" s="8"/>
      <c r="I209" s="11"/>
      <c r="J209" s="38"/>
      <c r="K209" s="38"/>
      <c r="L209" s="38"/>
      <c r="M209" s="38"/>
      <c r="N209" s="38"/>
      <c r="O209" s="38"/>
      <c r="P209" s="38"/>
      <c r="Q209" s="38"/>
      <c r="R209" s="7"/>
      <c r="S209" s="7"/>
      <c r="T209" s="7"/>
      <c r="U209" s="181"/>
      <c r="V209" s="38"/>
      <c r="W209" s="7"/>
      <c r="X209" s="38"/>
      <c r="Y209" s="38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</row>
    <row r="210" ht="35.25" customHeight="1">
      <c r="A210" s="182"/>
      <c r="B210" s="183"/>
      <c r="C210" s="183"/>
      <c r="D210" s="56"/>
      <c r="E210" s="7"/>
      <c r="F210" s="7"/>
      <c r="G210" s="7"/>
      <c r="H210" s="8"/>
      <c r="I210" s="11"/>
      <c r="J210" s="38"/>
      <c r="K210" s="38"/>
      <c r="L210" s="38"/>
      <c r="M210" s="38"/>
      <c r="N210" s="38"/>
      <c r="O210" s="38"/>
      <c r="P210" s="38"/>
      <c r="Q210" s="38"/>
      <c r="R210" s="7"/>
      <c r="S210" s="7"/>
      <c r="T210" s="7"/>
      <c r="U210" s="181"/>
      <c r="V210" s="38"/>
      <c r="W210" s="7"/>
      <c r="X210" s="38"/>
      <c r="Y210" s="38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</row>
    <row r="211" ht="35.25" customHeight="1">
      <c r="A211" s="182"/>
      <c r="B211" s="183"/>
      <c r="C211" s="183"/>
      <c r="D211" s="56"/>
      <c r="E211" s="7"/>
      <c r="F211" s="7"/>
      <c r="G211" s="7"/>
      <c r="H211" s="8"/>
      <c r="I211" s="11"/>
      <c r="J211" s="38"/>
      <c r="K211" s="38"/>
      <c r="L211" s="38"/>
      <c r="M211" s="38"/>
      <c r="N211" s="38"/>
      <c r="O211" s="38"/>
      <c r="P211" s="38"/>
      <c r="Q211" s="38"/>
      <c r="R211" s="7"/>
      <c r="S211" s="7"/>
      <c r="T211" s="7"/>
      <c r="U211" s="181"/>
      <c r="V211" s="38"/>
      <c r="W211" s="7"/>
      <c r="X211" s="38"/>
      <c r="Y211" s="38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</row>
    <row r="212" ht="35.25" customHeight="1">
      <c r="A212" s="182"/>
      <c r="B212" s="183"/>
      <c r="C212" s="183"/>
      <c r="D212" s="56"/>
      <c r="E212" s="7"/>
      <c r="F212" s="7"/>
      <c r="G212" s="7"/>
      <c r="H212" s="8"/>
      <c r="I212" s="11"/>
      <c r="J212" s="38"/>
      <c r="K212" s="38"/>
      <c r="L212" s="38"/>
      <c r="M212" s="38"/>
      <c r="N212" s="38"/>
      <c r="O212" s="38"/>
      <c r="P212" s="38"/>
      <c r="Q212" s="38"/>
      <c r="R212" s="7"/>
      <c r="S212" s="7"/>
      <c r="T212" s="7"/>
      <c r="U212" s="181"/>
      <c r="V212" s="38"/>
      <c r="W212" s="7"/>
      <c r="X212" s="38"/>
      <c r="Y212" s="38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</row>
    <row r="213" ht="35.25" customHeight="1">
      <c r="A213" s="182"/>
      <c r="B213" s="183"/>
      <c r="C213" s="183"/>
      <c r="D213" s="56"/>
      <c r="E213" s="7"/>
      <c r="F213" s="7"/>
      <c r="G213" s="7"/>
      <c r="H213" s="8"/>
      <c r="I213" s="11"/>
      <c r="J213" s="38"/>
      <c r="K213" s="38"/>
      <c r="L213" s="38"/>
      <c r="M213" s="38"/>
      <c r="N213" s="38"/>
      <c r="O213" s="38"/>
      <c r="P213" s="38"/>
      <c r="Q213" s="38"/>
      <c r="R213" s="7"/>
      <c r="S213" s="7"/>
      <c r="T213" s="7"/>
      <c r="U213" s="181"/>
      <c r="V213" s="38"/>
      <c r="W213" s="7"/>
      <c r="X213" s="38"/>
      <c r="Y213" s="38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</row>
    <row r="214" ht="35.25" customHeight="1">
      <c r="A214" s="182"/>
      <c r="B214" s="183"/>
      <c r="C214" s="183"/>
      <c r="D214" s="56"/>
      <c r="E214" s="7"/>
      <c r="F214" s="7"/>
      <c r="G214" s="7"/>
      <c r="H214" s="8"/>
      <c r="I214" s="11"/>
      <c r="J214" s="38"/>
      <c r="K214" s="38"/>
      <c r="L214" s="38"/>
      <c r="M214" s="38"/>
      <c r="N214" s="38"/>
      <c r="O214" s="38"/>
      <c r="P214" s="38"/>
      <c r="Q214" s="38"/>
      <c r="R214" s="7"/>
      <c r="S214" s="7"/>
      <c r="T214" s="7"/>
      <c r="U214" s="181"/>
      <c r="V214" s="38"/>
      <c r="W214" s="7"/>
      <c r="X214" s="38"/>
      <c r="Y214" s="38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</row>
    <row r="215" ht="35.25" customHeight="1">
      <c r="A215" s="182"/>
      <c r="B215" s="183"/>
      <c r="C215" s="183"/>
      <c r="D215" s="56"/>
      <c r="E215" s="7"/>
      <c r="F215" s="7"/>
      <c r="G215" s="7"/>
      <c r="H215" s="8"/>
      <c r="I215" s="11"/>
      <c r="J215" s="38"/>
      <c r="K215" s="38"/>
      <c r="L215" s="38"/>
      <c r="M215" s="38"/>
      <c r="N215" s="38"/>
      <c r="O215" s="38"/>
      <c r="P215" s="38"/>
      <c r="Q215" s="38"/>
      <c r="R215" s="7"/>
      <c r="S215" s="7"/>
      <c r="T215" s="7"/>
      <c r="U215" s="181"/>
      <c r="V215" s="38"/>
      <c r="W215" s="7"/>
      <c r="X215" s="38"/>
      <c r="Y215" s="38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</row>
    <row r="216" ht="35.25" customHeight="1">
      <c r="A216" s="182"/>
      <c r="B216" s="183"/>
      <c r="C216" s="183"/>
      <c r="D216" s="56"/>
      <c r="E216" s="7"/>
      <c r="F216" s="7"/>
      <c r="G216" s="7"/>
      <c r="H216" s="8"/>
      <c r="I216" s="11"/>
      <c r="J216" s="38"/>
      <c r="K216" s="38"/>
      <c r="L216" s="38"/>
      <c r="M216" s="38"/>
      <c r="N216" s="38"/>
      <c r="O216" s="38"/>
      <c r="P216" s="38"/>
      <c r="Q216" s="38"/>
      <c r="R216" s="7"/>
      <c r="S216" s="7"/>
      <c r="T216" s="7"/>
      <c r="U216" s="181"/>
      <c r="V216" s="38"/>
      <c r="W216" s="7"/>
      <c r="X216" s="38"/>
      <c r="Y216" s="38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</row>
    <row r="217" ht="35.25" customHeight="1">
      <c r="A217" s="182"/>
      <c r="B217" s="183"/>
      <c r="C217" s="183"/>
      <c r="D217" s="56"/>
      <c r="E217" s="7"/>
      <c r="F217" s="7"/>
      <c r="G217" s="7"/>
      <c r="H217" s="8"/>
      <c r="I217" s="11"/>
      <c r="J217" s="38"/>
      <c r="K217" s="38"/>
      <c r="L217" s="38"/>
      <c r="M217" s="38"/>
      <c r="N217" s="38"/>
      <c r="O217" s="38"/>
      <c r="P217" s="38"/>
      <c r="Q217" s="38"/>
      <c r="R217" s="7"/>
      <c r="S217" s="7"/>
      <c r="T217" s="7"/>
      <c r="U217" s="181"/>
      <c r="V217" s="38"/>
      <c r="W217" s="7"/>
      <c r="X217" s="38"/>
      <c r="Y217" s="38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</row>
    <row r="218" ht="35.25" customHeight="1">
      <c r="A218" s="182"/>
      <c r="B218" s="183"/>
      <c r="C218" s="183"/>
      <c r="D218" s="56"/>
      <c r="E218" s="7"/>
      <c r="F218" s="7"/>
      <c r="G218" s="7"/>
      <c r="H218" s="8"/>
      <c r="I218" s="11"/>
      <c r="J218" s="38"/>
      <c r="K218" s="38"/>
      <c r="L218" s="38"/>
      <c r="M218" s="38"/>
      <c r="N218" s="38"/>
      <c r="O218" s="38"/>
      <c r="P218" s="38"/>
      <c r="Q218" s="38"/>
      <c r="R218" s="7"/>
      <c r="S218" s="7"/>
      <c r="T218" s="7"/>
      <c r="U218" s="181"/>
      <c r="V218" s="38"/>
      <c r="W218" s="7"/>
      <c r="X218" s="38"/>
      <c r="Y218" s="38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</row>
    <row r="219" ht="35.25" customHeight="1">
      <c r="A219" s="182"/>
      <c r="B219" s="183"/>
      <c r="C219" s="183"/>
      <c r="D219" s="56"/>
      <c r="E219" s="7"/>
      <c r="F219" s="7"/>
      <c r="G219" s="7"/>
      <c r="H219" s="8"/>
      <c r="I219" s="11"/>
      <c r="J219" s="38"/>
      <c r="K219" s="38"/>
      <c r="L219" s="38"/>
      <c r="M219" s="38"/>
      <c r="N219" s="38"/>
      <c r="O219" s="38"/>
      <c r="P219" s="38"/>
      <c r="Q219" s="38"/>
      <c r="R219" s="7"/>
      <c r="S219" s="7"/>
      <c r="T219" s="7"/>
      <c r="U219" s="181"/>
      <c r="V219" s="38"/>
      <c r="W219" s="7"/>
      <c r="X219" s="38"/>
      <c r="Y219" s="38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</row>
    <row r="220" ht="35.25" customHeight="1">
      <c r="A220" s="182"/>
      <c r="B220" s="183"/>
      <c r="C220" s="183"/>
      <c r="D220" s="56"/>
      <c r="E220" s="7"/>
      <c r="F220" s="7"/>
      <c r="G220" s="7"/>
      <c r="H220" s="8"/>
      <c r="I220" s="11"/>
      <c r="J220" s="38"/>
      <c r="K220" s="38"/>
      <c r="L220" s="38"/>
      <c r="M220" s="38"/>
      <c r="N220" s="38"/>
      <c r="O220" s="38"/>
      <c r="P220" s="38"/>
      <c r="Q220" s="38"/>
      <c r="R220" s="7"/>
      <c r="S220" s="7"/>
      <c r="T220" s="7"/>
      <c r="U220" s="181"/>
      <c r="V220" s="38"/>
      <c r="W220" s="7"/>
      <c r="X220" s="38"/>
      <c r="Y220" s="38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</row>
    <row r="221" ht="35.25" customHeight="1">
      <c r="A221" s="182"/>
      <c r="B221" s="183"/>
      <c r="C221" s="183"/>
      <c r="D221" s="56"/>
      <c r="E221" s="7"/>
      <c r="F221" s="7"/>
      <c r="G221" s="7"/>
      <c r="H221" s="8"/>
      <c r="I221" s="11"/>
      <c r="J221" s="38"/>
      <c r="K221" s="38"/>
      <c r="L221" s="38"/>
      <c r="M221" s="38"/>
      <c r="N221" s="38"/>
      <c r="O221" s="38"/>
      <c r="P221" s="38"/>
      <c r="Q221" s="38"/>
      <c r="R221" s="7"/>
      <c r="S221" s="7"/>
      <c r="T221" s="7"/>
      <c r="U221" s="181"/>
      <c r="V221" s="38"/>
      <c r="W221" s="7"/>
      <c r="X221" s="38"/>
      <c r="Y221" s="38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</row>
    <row r="222" ht="35.25" customHeight="1">
      <c r="A222" s="182"/>
      <c r="B222" s="183"/>
      <c r="C222" s="183"/>
      <c r="D222" s="56"/>
      <c r="E222" s="7"/>
      <c r="F222" s="7"/>
      <c r="G222" s="7"/>
      <c r="H222" s="8"/>
      <c r="I222" s="11"/>
      <c r="J222" s="38"/>
      <c r="K222" s="38"/>
      <c r="L222" s="38"/>
      <c r="M222" s="38"/>
      <c r="N222" s="38"/>
      <c r="O222" s="38"/>
      <c r="P222" s="38"/>
      <c r="Q222" s="38"/>
      <c r="R222" s="7"/>
      <c r="S222" s="7"/>
      <c r="T222" s="7"/>
      <c r="U222" s="181"/>
      <c r="V222" s="38"/>
      <c r="W222" s="7"/>
      <c r="X222" s="38"/>
      <c r="Y222" s="38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</row>
    <row r="223" ht="35.25" customHeight="1">
      <c r="A223" s="182"/>
      <c r="B223" s="183"/>
      <c r="C223" s="183"/>
      <c r="D223" s="56"/>
      <c r="E223" s="7"/>
      <c r="F223" s="7"/>
      <c r="G223" s="7"/>
      <c r="H223" s="8"/>
      <c r="I223" s="11"/>
      <c r="J223" s="38"/>
      <c r="K223" s="38"/>
      <c r="L223" s="38"/>
      <c r="M223" s="38"/>
      <c r="N223" s="38"/>
      <c r="O223" s="38"/>
      <c r="P223" s="38"/>
      <c r="Q223" s="38"/>
      <c r="R223" s="7"/>
      <c r="S223" s="7"/>
      <c r="T223" s="7"/>
      <c r="U223" s="181"/>
      <c r="V223" s="38"/>
      <c r="W223" s="7"/>
      <c r="X223" s="38"/>
      <c r="Y223" s="38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</row>
    <row r="224" ht="35.25" customHeight="1">
      <c r="A224" s="182"/>
      <c r="B224" s="183"/>
      <c r="C224" s="183"/>
      <c r="D224" s="56"/>
      <c r="E224" s="7"/>
      <c r="F224" s="7"/>
      <c r="G224" s="7"/>
      <c r="H224" s="8"/>
      <c r="I224" s="11"/>
      <c r="J224" s="38"/>
      <c r="K224" s="38"/>
      <c r="L224" s="38"/>
      <c r="M224" s="38"/>
      <c r="N224" s="38"/>
      <c r="O224" s="38"/>
      <c r="P224" s="38"/>
      <c r="Q224" s="38"/>
      <c r="R224" s="7"/>
      <c r="S224" s="7"/>
      <c r="T224" s="7"/>
      <c r="U224" s="181"/>
      <c r="V224" s="38"/>
      <c r="W224" s="7"/>
      <c r="X224" s="38"/>
      <c r="Y224" s="38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</row>
    <row r="225" ht="35.25" customHeight="1">
      <c r="A225" s="182"/>
      <c r="B225" s="183"/>
      <c r="C225" s="183"/>
      <c r="D225" s="56"/>
      <c r="E225" s="7"/>
      <c r="F225" s="7"/>
      <c r="G225" s="7"/>
      <c r="H225" s="8"/>
      <c r="I225" s="11"/>
      <c r="J225" s="38"/>
      <c r="K225" s="38"/>
      <c r="L225" s="38"/>
      <c r="M225" s="38"/>
      <c r="N225" s="38"/>
      <c r="O225" s="38"/>
      <c r="P225" s="38"/>
      <c r="Q225" s="38"/>
      <c r="R225" s="7"/>
      <c r="S225" s="7"/>
      <c r="T225" s="7"/>
      <c r="U225" s="181"/>
      <c r="V225" s="38"/>
      <c r="W225" s="7"/>
      <c r="X225" s="38"/>
      <c r="Y225" s="38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</row>
    <row r="226" ht="35.25" customHeight="1">
      <c r="A226" s="182"/>
      <c r="B226" s="183"/>
      <c r="C226" s="183"/>
      <c r="D226" s="56"/>
      <c r="E226" s="7"/>
      <c r="F226" s="7"/>
      <c r="G226" s="7"/>
      <c r="H226" s="8"/>
      <c r="I226" s="11"/>
      <c r="J226" s="38"/>
      <c r="K226" s="38"/>
      <c r="L226" s="38"/>
      <c r="M226" s="38"/>
      <c r="N226" s="38"/>
      <c r="O226" s="38"/>
      <c r="P226" s="38"/>
      <c r="Q226" s="38"/>
      <c r="R226" s="7"/>
      <c r="S226" s="7"/>
      <c r="T226" s="7"/>
      <c r="U226" s="181"/>
      <c r="V226" s="38"/>
      <c r="W226" s="7"/>
      <c r="X226" s="38"/>
      <c r="Y226" s="38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</row>
    <row r="227" ht="35.25" customHeight="1">
      <c r="A227" s="182"/>
      <c r="B227" s="183"/>
      <c r="C227" s="183"/>
      <c r="D227" s="56"/>
      <c r="E227" s="7"/>
      <c r="F227" s="7"/>
      <c r="G227" s="7"/>
      <c r="H227" s="8"/>
      <c r="I227" s="11"/>
      <c r="J227" s="38"/>
      <c r="K227" s="38"/>
      <c r="L227" s="38"/>
      <c r="M227" s="38"/>
      <c r="N227" s="38"/>
      <c r="O227" s="38"/>
      <c r="P227" s="38"/>
      <c r="Q227" s="38"/>
      <c r="R227" s="7"/>
      <c r="S227" s="7"/>
      <c r="T227" s="7"/>
      <c r="U227" s="181"/>
      <c r="V227" s="38"/>
      <c r="W227" s="7"/>
      <c r="X227" s="38"/>
      <c r="Y227" s="38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</row>
    <row r="228" ht="35.25" customHeight="1">
      <c r="A228" s="182"/>
      <c r="B228" s="183"/>
      <c r="C228" s="183"/>
      <c r="D228" s="56"/>
      <c r="E228" s="7"/>
      <c r="F228" s="7"/>
      <c r="G228" s="7"/>
      <c r="H228" s="8"/>
      <c r="I228" s="11"/>
      <c r="J228" s="38"/>
      <c r="K228" s="38"/>
      <c r="L228" s="38"/>
      <c r="M228" s="38"/>
      <c r="N228" s="38"/>
      <c r="O228" s="38"/>
      <c r="P228" s="38"/>
      <c r="Q228" s="38"/>
      <c r="R228" s="7"/>
      <c r="S228" s="7"/>
      <c r="T228" s="7"/>
      <c r="U228" s="181"/>
      <c r="V228" s="38"/>
      <c r="W228" s="7"/>
      <c r="X228" s="38"/>
      <c r="Y228" s="38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</row>
    <row r="229" ht="35.25" customHeight="1">
      <c r="A229" s="182"/>
      <c r="B229" s="183"/>
      <c r="C229" s="183"/>
      <c r="D229" s="56"/>
      <c r="E229" s="7"/>
      <c r="F229" s="7"/>
      <c r="G229" s="7"/>
      <c r="H229" s="8"/>
      <c r="I229" s="11"/>
      <c r="J229" s="38"/>
      <c r="K229" s="38"/>
      <c r="L229" s="38"/>
      <c r="M229" s="38"/>
      <c r="N229" s="38"/>
      <c r="O229" s="38"/>
      <c r="P229" s="38"/>
      <c r="Q229" s="38"/>
      <c r="R229" s="7"/>
      <c r="S229" s="7"/>
      <c r="T229" s="7"/>
      <c r="U229" s="181"/>
      <c r="V229" s="38"/>
      <c r="W229" s="7"/>
      <c r="X229" s="38"/>
      <c r="Y229" s="38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</row>
    <row r="230" ht="35.25" customHeight="1">
      <c r="A230" s="182"/>
      <c r="B230" s="183"/>
      <c r="C230" s="183"/>
      <c r="D230" s="56"/>
      <c r="E230" s="7"/>
      <c r="F230" s="7"/>
      <c r="G230" s="7"/>
      <c r="H230" s="8"/>
      <c r="I230" s="11"/>
      <c r="J230" s="38"/>
      <c r="K230" s="38"/>
      <c r="L230" s="38"/>
      <c r="M230" s="38"/>
      <c r="N230" s="38"/>
      <c r="O230" s="38"/>
      <c r="P230" s="38"/>
      <c r="Q230" s="38"/>
      <c r="R230" s="7"/>
      <c r="S230" s="7"/>
      <c r="T230" s="7"/>
      <c r="U230" s="181"/>
      <c r="V230" s="38"/>
      <c r="W230" s="7"/>
      <c r="X230" s="38"/>
      <c r="Y230" s="38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</row>
    <row r="231" ht="35.25" customHeight="1">
      <c r="A231" s="182"/>
      <c r="B231" s="183"/>
      <c r="C231" s="183"/>
      <c r="D231" s="56"/>
      <c r="E231" s="7"/>
      <c r="F231" s="7"/>
      <c r="G231" s="7"/>
      <c r="H231" s="8"/>
      <c r="I231" s="11"/>
      <c r="J231" s="38"/>
      <c r="K231" s="38"/>
      <c r="L231" s="38"/>
      <c r="M231" s="38"/>
      <c r="N231" s="38"/>
      <c r="O231" s="38"/>
      <c r="P231" s="38"/>
      <c r="Q231" s="38"/>
      <c r="R231" s="7"/>
      <c r="S231" s="7"/>
      <c r="T231" s="7"/>
      <c r="U231" s="181"/>
      <c r="V231" s="38"/>
      <c r="W231" s="7"/>
      <c r="X231" s="38"/>
      <c r="Y231" s="38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</row>
    <row r="232" ht="35.25" customHeight="1">
      <c r="A232" s="182"/>
      <c r="B232" s="183"/>
      <c r="C232" s="183"/>
      <c r="D232" s="56"/>
      <c r="E232" s="7"/>
      <c r="F232" s="7"/>
      <c r="G232" s="7"/>
      <c r="H232" s="8"/>
      <c r="I232" s="11"/>
      <c r="J232" s="38"/>
      <c r="K232" s="38"/>
      <c r="L232" s="38"/>
      <c r="M232" s="38"/>
      <c r="N232" s="38"/>
      <c r="O232" s="38"/>
      <c r="P232" s="38"/>
      <c r="Q232" s="38"/>
      <c r="R232" s="7"/>
      <c r="S232" s="7"/>
      <c r="T232" s="7"/>
      <c r="U232" s="181"/>
      <c r="V232" s="38"/>
      <c r="W232" s="7"/>
      <c r="X232" s="38"/>
      <c r="Y232" s="38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</row>
    <row r="233" ht="35.25" customHeight="1">
      <c r="A233" s="182"/>
      <c r="B233" s="183"/>
      <c r="C233" s="183"/>
      <c r="D233" s="56"/>
      <c r="E233" s="7"/>
      <c r="F233" s="7"/>
      <c r="G233" s="7"/>
      <c r="H233" s="8"/>
      <c r="I233" s="11"/>
      <c r="J233" s="38"/>
      <c r="K233" s="38"/>
      <c r="L233" s="38"/>
      <c r="M233" s="38"/>
      <c r="N233" s="38"/>
      <c r="O233" s="38"/>
      <c r="P233" s="38"/>
      <c r="Q233" s="38"/>
      <c r="R233" s="7"/>
      <c r="S233" s="7"/>
      <c r="T233" s="7"/>
      <c r="U233" s="181"/>
      <c r="V233" s="38"/>
      <c r="W233" s="7"/>
      <c r="X233" s="38"/>
      <c r="Y233" s="38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</row>
    <row r="234" ht="35.25" customHeight="1">
      <c r="A234" s="182"/>
      <c r="B234" s="183"/>
      <c r="C234" s="183"/>
      <c r="D234" s="56"/>
      <c r="E234" s="7"/>
      <c r="F234" s="7"/>
      <c r="G234" s="7"/>
      <c r="H234" s="8"/>
      <c r="I234" s="11"/>
      <c r="J234" s="38"/>
      <c r="K234" s="38"/>
      <c r="L234" s="38"/>
      <c r="M234" s="38"/>
      <c r="N234" s="38"/>
      <c r="O234" s="38"/>
      <c r="P234" s="38"/>
      <c r="Q234" s="38"/>
      <c r="R234" s="7"/>
      <c r="S234" s="7"/>
      <c r="T234" s="7"/>
      <c r="U234" s="181"/>
      <c r="V234" s="38"/>
      <c r="W234" s="7"/>
      <c r="X234" s="38"/>
      <c r="Y234" s="38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</row>
    <row r="235" ht="35.25" customHeight="1">
      <c r="A235" s="182"/>
      <c r="B235" s="183"/>
      <c r="C235" s="183"/>
      <c r="D235" s="56"/>
      <c r="E235" s="7"/>
      <c r="F235" s="7"/>
      <c r="G235" s="7"/>
      <c r="H235" s="8"/>
      <c r="I235" s="11"/>
      <c r="J235" s="38"/>
      <c r="K235" s="38"/>
      <c r="L235" s="38"/>
      <c r="M235" s="38"/>
      <c r="N235" s="38"/>
      <c r="O235" s="38"/>
      <c r="P235" s="38"/>
      <c r="Q235" s="38"/>
      <c r="R235" s="7"/>
      <c r="S235" s="7"/>
      <c r="T235" s="7"/>
      <c r="U235" s="181"/>
      <c r="V235" s="38"/>
      <c r="W235" s="7"/>
      <c r="X235" s="38"/>
      <c r="Y235" s="38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</row>
    <row r="236" ht="35.25" customHeight="1">
      <c r="A236" s="182"/>
      <c r="B236" s="183"/>
      <c r="C236" s="183"/>
      <c r="D236" s="56"/>
      <c r="E236" s="7"/>
      <c r="F236" s="7"/>
      <c r="G236" s="7"/>
      <c r="H236" s="8"/>
      <c r="I236" s="11"/>
      <c r="J236" s="38"/>
      <c r="K236" s="38"/>
      <c r="L236" s="38"/>
      <c r="M236" s="38"/>
      <c r="N236" s="38"/>
      <c r="O236" s="38"/>
      <c r="P236" s="38"/>
      <c r="Q236" s="38"/>
      <c r="R236" s="7"/>
      <c r="S236" s="7"/>
      <c r="T236" s="7"/>
      <c r="U236" s="181"/>
      <c r="V236" s="38"/>
      <c r="W236" s="7"/>
      <c r="X236" s="38"/>
      <c r="Y236" s="38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</row>
    <row r="237" ht="35.25" customHeight="1">
      <c r="A237" s="182"/>
      <c r="B237" s="183"/>
      <c r="C237" s="183"/>
      <c r="D237" s="56"/>
      <c r="E237" s="7"/>
      <c r="F237" s="7"/>
      <c r="G237" s="7"/>
      <c r="H237" s="8"/>
      <c r="I237" s="11"/>
      <c r="J237" s="38"/>
      <c r="K237" s="38"/>
      <c r="L237" s="38"/>
      <c r="M237" s="38"/>
      <c r="N237" s="38"/>
      <c r="O237" s="38"/>
      <c r="P237" s="38"/>
      <c r="Q237" s="38"/>
      <c r="R237" s="7"/>
      <c r="S237" s="7"/>
      <c r="T237" s="7"/>
      <c r="U237" s="181"/>
      <c r="V237" s="38"/>
      <c r="W237" s="7"/>
      <c r="X237" s="38"/>
      <c r="Y237" s="38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</row>
    <row r="238" ht="35.25" customHeight="1">
      <c r="A238" s="182"/>
      <c r="B238" s="183"/>
      <c r="C238" s="183"/>
      <c r="D238" s="56"/>
      <c r="E238" s="7"/>
      <c r="F238" s="7"/>
      <c r="G238" s="7"/>
      <c r="H238" s="8"/>
      <c r="I238" s="11"/>
      <c r="J238" s="38"/>
      <c r="K238" s="38"/>
      <c r="L238" s="38"/>
      <c r="M238" s="38"/>
      <c r="N238" s="38"/>
      <c r="O238" s="38"/>
      <c r="P238" s="38"/>
      <c r="Q238" s="38"/>
      <c r="R238" s="7"/>
      <c r="S238" s="7"/>
      <c r="T238" s="7"/>
      <c r="U238" s="181"/>
      <c r="V238" s="38"/>
      <c r="W238" s="7"/>
      <c r="X238" s="38"/>
      <c r="Y238" s="38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</row>
    <row r="239" ht="35.25" customHeight="1">
      <c r="A239" s="182"/>
      <c r="B239" s="183"/>
      <c r="C239" s="183"/>
      <c r="D239" s="56"/>
      <c r="E239" s="7"/>
      <c r="F239" s="7"/>
      <c r="G239" s="7"/>
      <c r="H239" s="8"/>
      <c r="I239" s="11"/>
      <c r="J239" s="38"/>
      <c r="K239" s="38"/>
      <c r="L239" s="38"/>
      <c r="M239" s="38"/>
      <c r="N239" s="38"/>
      <c r="O239" s="38"/>
      <c r="P239" s="38"/>
      <c r="Q239" s="38"/>
      <c r="R239" s="7"/>
      <c r="S239" s="7"/>
      <c r="T239" s="7"/>
      <c r="U239" s="181"/>
      <c r="V239" s="38"/>
      <c r="W239" s="7"/>
      <c r="X239" s="38"/>
      <c r="Y239" s="38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</row>
    <row r="240" ht="35.25" customHeight="1">
      <c r="A240" s="182"/>
      <c r="B240" s="183"/>
      <c r="C240" s="183"/>
      <c r="D240" s="56"/>
      <c r="E240" s="7"/>
      <c r="F240" s="7"/>
      <c r="G240" s="7"/>
      <c r="H240" s="8"/>
      <c r="I240" s="11"/>
      <c r="J240" s="38"/>
      <c r="K240" s="38"/>
      <c r="L240" s="38"/>
      <c r="M240" s="38"/>
      <c r="N240" s="38"/>
      <c r="O240" s="38"/>
      <c r="P240" s="38"/>
      <c r="Q240" s="38"/>
      <c r="R240" s="7"/>
      <c r="S240" s="7"/>
      <c r="T240" s="7"/>
      <c r="U240" s="181"/>
      <c r="V240" s="38"/>
      <c r="W240" s="7"/>
      <c r="X240" s="38"/>
      <c r="Y240" s="38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</row>
    <row r="241" ht="35.25" customHeight="1">
      <c r="A241" s="182"/>
      <c r="B241" s="183"/>
      <c r="C241" s="183"/>
      <c r="D241" s="56"/>
      <c r="E241" s="7"/>
      <c r="F241" s="7"/>
      <c r="G241" s="7"/>
      <c r="H241" s="8"/>
      <c r="I241" s="11"/>
      <c r="J241" s="38"/>
      <c r="K241" s="38"/>
      <c r="L241" s="38"/>
      <c r="M241" s="38"/>
      <c r="N241" s="38"/>
      <c r="O241" s="38"/>
      <c r="P241" s="38"/>
      <c r="Q241" s="38"/>
      <c r="R241" s="7"/>
      <c r="S241" s="7"/>
      <c r="T241" s="7"/>
      <c r="U241" s="181"/>
      <c r="V241" s="38"/>
      <c r="W241" s="7"/>
      <c r="X241" s="38"/>
      <c r="Y241" s="38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</row>
    <row r="242" ht="35.25" customHeight="1">
      <c r="A242" s="182"/>
      <c r="B242" s="183"/>
      <c r="C242" s="183"/>
      <c r="D242" s="56"/>
      <c r="E242" s="7"/>
      <c r="F242" s="7"/>
      <c r="G242" s="7"/>
      <c r="H242" s="8"/>
      <c r="I242" s="11"/>
      <c r="J242" s="38"/>
      <c r="K242" s="38"/>
      <c r="L242" s="38"/>
      <c r="M242" s="38"/>
      <c r="N242" s="38"/>
      <c r="O242" s="38"/>
      <c r="P242" s="38"/>
      <c r="Q242" s="38"/>
      <c r="R242" s="7"/>
      <c r="S242" s="7"/>
      <c r="T242" s="7"/>
      <c r="U242" s="181"/>
      <c r="V242" s="38"/>
      <c r="W242" s="7"/>
      <c r="X242" s="38"/>
      <c r="Y242" s="38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</row>
    <row r="243" ht="35.25" customHeight="1">
      <c r="A243" s="182"/>
      <c r="B243" s="183"/>
      <c r="C243" s="183"/>
      <c r="D243" s="56"/>
      <c r="E243" s="7"/>
      <c r="F243" s="7"/>
      <c r="G243" s="7"/>
      <c r="H243" s="8"/>
      <c r="I243" s="11"/>
      <c r="J243" s="38"/>
      <c r="K243" s="38"/>
      <c r="L243" s="38"/>
      <c r="M243" s="38"/>
      <c r="N243" s="38"/>
      <c r="O243" s="38"/>
      <c r="P243" s="38"/>
      <c r="Q243" s="38"/>
      <c r="R243" s="7"/>
      <c r="S243" s="7"/>
      <c r="T243" s="7"/>
      <c r="U243" s="181"/>
      <c r="V243" s="38"/>
      <c r="W243" s="7"/>
      <c r="X243" s="38"/>
      <c r="Y243" s="38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</row>
    <row r="244" ht="35.25" customHeight="1">
      <c r="A244" s="182"/>
      <c r="B244" s="183"/>
      <c r="C244" s="183"/>
      <c r="D244" s="56"/>
      <c r="E244" s="7"/>
      <c r="F244" s="7"/>
      <c r="G244" s="7"/>
      <c r="H244" s="8"/>
      <c r="I244" s="11"/>
      <c r="J244" s="38"/>
      <c r="K244" s="38"/>
      <c r="L244" s="38"/>
      <c r="M244" s="38"/>
      <c r="N244" s="38"/>
      <c r="O244" s="38"/>
      <c r="P244" s="38"/>
      <c r="Q244" s="38"/>
      <c r="R244" s="7"/>
      <c r="S244" s="7"/>
      <c r="T244" s="7"/>
      <c r="U244" s="181"/>
      <c r="V244" s="38"/>
      <c r="W244" s="7"/>
      <c r="X244" s="38"/>
      <c r="Y244" s="38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</row>
    <row r="245" ht="35.25" customHeight="1">
      <c r="A245" s="182"/>
      <c r="B245" s="183"/>
      <c r="C245" s="183"/>
      <c r="D245" s="56"/>
      <c r="E245" s="7"/>
      <c r="F245" s="7"/>
      <c r="G245" s="7"/>
      <c r="H245" s="8"/>
      <c r="I245" s="11"/>
      <c r="J245" s="38"/>
      <c r="K245" s="38"/>
      <c r="L245" s="38"/>
      <c r="M245" s="38"/>
      <c r="N245" s="38"/>
      <c r="O245" s="38"/>
      <c r="P245" s="38"/>
      <c r="Q245" s="38"/>
      <c r="R245" s="7"/>
      <c r="S245" s="7"/>
      <c r="T245" s="7"/>
      <c r="U245" s="181"/>
      <c r="V245" s="38"/>
      <c r="W245" s="7"/>
      <c r="X245" s="38"/>
      <c r="Y245" s="38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</row>
    <row r="246" ht="35.25" customHeight="1">
      <c r="A246" s="182"/>
      <c r="B246" s="183"/>
      <c r="C246" s="183"/>
      <c r="D246" s="56"/>
      <c r="E246" s="7"/>
      <c r="F246" s="7"/>
      <c r="G246" s="7"/>
      <c r="H246" s="8"/>
      <c r="I246" s="11"/>
      <c r="J246" s="38"/>
      <c r="K246" s="38"/>
      <c r="L246" s="38"/>
      <c r="M246" s="38"/>
      <c r="N246" s="38"/>
      <c r="O246" s="38"/>
      <c r="P246" s="38"/>
      <c r="Q246" s="38"/>
      <c r="R246" s="7"/>
      <c r="S246" s="7"/>
      <c r="T246" s="7"/>
      <c r="U246" s="181"/>
      <c r="V246" s="38"/>
      <c r="W246" s="7"/>
      <c r="X246" s="38"/>
      <c r="Y246" s="38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</row>
    <row r="247" ht="35.25" customHeight="1">
      <c r="A247" s="182"/>
      <c r="B247" s="183"/>
      <c r="C247" s="183"/>
      <c r="D247" s="56"/>
      <c r="E247" s="7"/>
      <c r="F247" s="7"/>
      <c r="G247" s="7"/>
      <c r="H247" s="8"/>
      <c r="I247" s="11"/>
      <c r="J247" s="38"/>
      <c r="K247" s="38"/>
      <c r="L247" s="38"/>
      <c r="M247" s="38"/>
      <c r="N247" s="38"/>
      <c r="O247" s="38"/>
      <c r="P247" s="38"/>
      <c r="Q247" s="38"/>
      <c r="R247" s="7"/>
      <c r="S247" s="7"/>
      <c r="T247" s="7"/>
      <c r="U247" s="181"/>
      <c r="V247" s="38"/>
      <c r="W247" s="7"/>
      <c r="X247" s="38"/>
      <c r="Y247" s="38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</row>
    <row r="248" ht="35.25" customHeight="1">
      <c r="A248" s="182"/>
      <c r="B248" s="183"/>
      <c r="C248" s="183"/>
      <c r="D248" s="56"/>
      <c r="E248" s="7"/>
      <c r="F248" s="7"/>
      <c r="G248" s="7"/>
      <c r="H248" s="8"/>
      <c r="I248" s="11"/>
      <c r="J248" s="38"/>
      <c r="K248" s="38"/>
      <c r="L248" s="38"/>
      <c r="M248" s="38"/>
      <c r="N248" s="38"/>
      <c r="O248" s="38"/>
      <c r="P248" s="38"/>
      <c r="Q248" s="38"/>
      <c r="R248" s="7"/>
      <c r="S248" s="7"/>
      <c r="T248" s="7"/>
      <c r="U248" s="181"/>
      <c r="V248" s="38"/>
      <c r="W248" s="7"/>
      <c r="X248" s="38"/>
      <c r="Y248" s="38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</row>
    <row r="249" ht="35.25" customHeight="1">
      <c r="A249" s="182"/>
      <c r="B249" s="183"/>
      <c r="C249" s="183"/>
      <c r="D249" s="56"/>
      <c r="E249" s="7"/>
      <c r="F249" s="7"/>
      <c r="G249" s="7"/>
      <c r="H249" s="8"/>
      <c r="I249" s="11"/>
      <c r="J249" s="38"/>
      <c r="K249" s="38"/>
      <c r="L249" s="38"/>
      <c r="M249" s="38"/>
      <c r="N249" s="38"/>
      <c r="O249" s="38"/>
      <c r="P249" s="38"/>
      <c r="Q249" s="38"/>
      <c r="R249" s="7"/>
      <c r="S249" s="7"/>
      <c r="T249" s="7"/>
      <c r="U249" s="181"/>
      <c r="V249" s="38"/>
      <c r="W249" s="7"/>
      <c r="X249" s="38"/>
      <c r="Y249" s="38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</row>
    <row r="250" ht="35.25" customHeight="1">
      <c r="A250" s="182"/>
      <c r="B250" s="183"/>
      <c r="C250" s="183"/>
      <c r="D250" s="56"/>
      <c r="E250" s="7"/>
      <c r="F250" s="7"/>
      <c r="G250" s="7"/>
      <c r="H250" s="8"/>
      <c r="I250" s="11"/>
      <c r="J250" s="38"/>
      <c r="K250" s="38"/>
      <c r="L250" s="38"/>
      <c r="M250" s="38"/>
      <c r="N250" s="38"/>
      <c r="O250" s="38"/>
      <c r="P250" s="38"/>
      <c r="Q250" s="38"/>
      <c r="R250" s="7"/>
      <c r="S250" s="7"/>
      <c r="T250" s="7"/>
      <c r="U250" s="181"/>
      <c r="V250" s="38"/>
      <c r="W250" s="7"/>
      <c r="X250" s="38"/>
      <c r="Y250" s="38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</row>
    <row r="251" ht="35.25" customHeight="1">
      <c r="A251" s="182"/>
      <c r="B251" s="183"/>
      <c r="C251" s="183"/>
      <c r="D251" s="56"/>
      <c r="E251" s="7"/>
      <c r="F251" s="7"/>
      <c r="G251" s="7"/>
      <c r="H251" s="8"/>
      <c r="I251" s="11"/>
      <c r="J251" s="38"/>
      <c r="K251" s="38"/>
      <c r="L251" s="38"/>
      <c r="M251" s="38"/>
      <c r="N251" s="38"/>
      <c r="O251" s="38"/>
      <c r="P251" s="38"/>
      <c r="Q251" s="38"/>
      <c r="R251" s="7"/>
      <c r="S251" s="7"/>
      <c r="T251" s="7"/>
      <c r="U251" s="181"/>
      <c r="V251" s="38"/>
      <c r="W251" s="7"/>
      <c r="X251" s="38"/>
      <c r="Y251" s="38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</row>
    <row r="252" ht="35.25" customHeight="1">
      <c r="A252" s="182"/>
      <c r="B252" s="183"/>
      <c r="C252" s="183"/>
      <c r="D252" s="56"/>
      <c r="E252" s="7"/>
      <c r="F252" s="7"/>
      <c r="G252" s="7"/>
      <c r="H252" s="8"/>
      <c r="I252" s="11"/>
      <c r="J252" s="38"/>
      <c r="K252" s="38"/>
      <c r="L252" s="38"/>
      <c r="M252" s="38"/>
      <c r="N252" s="38"/>
      <c r="O252" s="38"/>
      <c r="P252" s="38"/>
      <c r="Q252" s="38"/>
      <c r="R252" s="7"/>
      <c r="S252" s="7"/>
      <c r="T252" s="7"/>
      <c r="U252" s="181"/>
      <c r="V252" s="38"/>
      <c r="W252" s="7"/>
      <c r="X252" s="38"/>
      <c r="Y252" s="38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</row>
    <row r="253" ht="35.25" customHeight="1">
      <c r="A253" s="182"/>
      <c r="B253" s="183"/>
      <c r="C253" s="183"/>
      <c r="D253" s="56"/>
      <c r="E253" s="7"/>
      <c r="F253" s="7"/>
      <c r="G253" s="7"/>
      <c r="H253" s="8"/>
      <c r="I253" s="11"/>
      <c r="J253" s="38"/>
      <c r="K253" s="38"/>
      <c r="L253" s="38"/>
      <c r="M253" s="38"/>
      <c r="N253" s="38"/>
      <c r="O253" s="38"/>
      <c r="P253" s="38"/>
      <c r="Q253" s="38"/>
      <c r="R253" s="7"/>
      <c r="S253" s="7"/>
      <c r="T253" s="7"/>
      <c r="U253" s="181"/>
      <c r="V253" s="38"/>
      <c r="W253" s="7"/>
      <c r="X253" s="38"/>
      <c r="Y253" s="38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</row>
    <row r="254" ht="35.25" customHeight="1">
      <c r="A254" s="182"/>
      <c r="B254" s="183"/>
      <c r="C254" s="183"/>
      <c r="D254" s="56"/>
      <c r="E254" s="7"/>
      <c r="F254" s="7"/>
      <c r="G254" s="7"/>
      <c r="H254" s="8"/>
      <c r="I254" s="11"/>
      <c r="J254" s="38"/>
      <c r="K254" s="38"/>
      <c r="L254" s="38"/>
      <c r="M254" s="38"/>
      <c r="N254" s="38"/>
      <c r="O254" s="38"/>
      <c r="P254" s="38"/>
      <c r="Q254" s="38"/>
      <c r="R254" s="7"/>
      <c r="S254" s="7"/>
      <c r="T254" s="7"/>
      <c r="U254" s="181"/>
      <c r="V254" s="38"/>
      <c r="W254" s="7"/>
      <c r="X254" s="38"/>
      <c r="Y254" s="38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</row>
    <row r="255" ht="35.25" customHeight="1">
      <c r="A255" s="182"/>
      <c r="B255" s="183"/>
      <c r="C255" s="183"/>
      <c r="D255" s="56"/>
      <c r="E255" s="7"/>
      <c r="F255" s="7"/>
      <c r="G255" s="7"/>
      <c r="H255" s="8"/>
      <c r="I255" s="11"/>
      <c r="J255" s="38"/>
      <c r="K255" s="38"/>
      <c r="L255" s="38"/>
      <c r="M255" s="38"/>
      <c r="N255" s="38"/>
      <c r="O255" s="38"/>
      <c r="P255" s="38"/>
      <c r="Q255" s="38"/>
      <c r="R255" s="7"/>
      <c r="S255" s="7"/>
      <c r="T255" s="7"/>
      <c r="U255" s="181"/>
      <c r="V255" s="38"/>
      <c r="W255" s="7"/>
      <c r="X255" s="38"/>
      <c r="Y255" s="38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</row>
    <row r="256" ht="35.25" customHeight="1">
      <c r="A256" s="182"/>
      <c r="B256" s="183"/>
      <c r="C256" s="183"/>
      <c r="D256" s="56"/>
      <c r="E256" s="7"/>
      <c r="F256" s="7"/>
      <c r="G256" s="7"/>
      <c r="H256" s="8"/>
      <c r="I256" s="11"/>
      <c r="J256" s="38"/>
      <c r="K256" s="38"/>
      <c r="L256" s="38"/>
      <c r="M256" s="38"/>
      <c r="N256" s="38"/>
      <c r="O256" s="38"/>
      <c r="P256" s="38"/>
      <c r="Q256" s="38"/>
      <c r="R256" s="7"/>
      <c r="S256" s="7"/>
      <c r="T256" s="7"/>
      <c r="U256" s="181"/>
      <c r="V256" s="38"/>
      <c r="W256" s="7"/>
      <c r="X256" s="38"/>
      <c r="Y256" s="38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</row>
    <row r="257" ht="35.25" customHeight="1">
      <c r="A257" s="182"/>
      <c r="B257" s="183"/>
      <c r="C257" s="183"/>
      <c r="D257" s="56"/>
      <c r="E257" s="7"/>
      <c r="F257" s="7"/>
      <c r="G257" s="7"/>
      <c r="H257" s="8"/>
      <c r="I257" s="11"/>
      <c r="J257" s="38"/>
      <c r="K257" s="38"/>
      <c r="L257" s="38"/>
      <c r="M257" s="38"/>
      <c r="N257" s="38"/>
      <c r="O257" s="38"/>
      <c r="P257" s="38"/>
      <c r="Q257" s="38"/>
      <c r="R257" s="7"/>
      <c r="S257" s="7"/>
      <c r="T257" s="7"/>
      <c r="U257" s="181"/>
      <c r="V257" s="38"/>
      <c r="W257" s="7"/>
      <c r="X257" s="38"/>
      <c r="Y257" s="38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</row>
    <row r="258" ht="35.25" customHeight="1">
      <c r="A258" s="182"/>
      <c r="B258" s="183"/>
      <c r="C258" s="183"/>
      <c r="D258" s="56"/>
      <c r="E258" s="7"/>
      <c r="F258" s="7"/>
      <c r="G258" s="7"/>
      <c r="H258" s="8"/>
      <c r="I258" s="11"/>
      <c r="J258" s="38"/>
      <c r="K258" s="38"/>
      <c r="L258" s="38"/>
      <c r="M258" s="38"/>
      <c r="N258" s="38"/>
      <c r="O258" s="38"/>
      <c r="P258" s="38"/>
      <c r="Q258" s="38"/>
      <c r="R258" s="7"/>
      <c r="S258" s="7"/>
      <c r="T258" s="7"/>
      <c r="U258" s="181"/>
      <c r="V258" s="38"/>
      <c r="W258" s="7"/>
      <c r="X258" s="38"/>
      <c r="Y258" s="38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</row>
    <row r="259" ht="35.25" customHeight="1">
      <c r="A259" s="182"/>
      <c r="B259" s="183"/>
      <c r="C259" s="183"/>
      <c r="D259" s="56"/>
      <c r="E259" s="7"/>
      <c r="F259" s="7"/>
      <c r="G259" s="7"/>
      <c r="H259" s="8"/>
      <c r="I259" s="11"/>
      <c r="J259" s="38"/>
      <c r="K259" s="38"/>
      <c r="L259" s="38"/>
      <c r="M259" s="38"/>
      <c r="N259" s="38"/>
      <c r="O259" s="38"/>
      <c r="P259" s="38"/>
      <c r="Q259" s="38"/>
      <c r="R259" s="7"/>
      <c r="S259" s="7"/>
      <c r="T259" s="7"/>
      <c r="U259" s="181"/>
      <c r="V259" s="38"/>
      <c r="W259" s="7"/>
      <c r="X259" s="38"/>
      <c r="Y259" s="38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</row>
    <row r="260" ht="35.25" customHeight="1">
      <c r="A260" s="182"/>
      <c r="B260" s="183"/>
      <c r="C260" s="183"/>
      <c r="D260" s="56"/>
      <c r="E260" s="7"/>
      <c r="F260" s="7"/>
      <c r="G260" s="7"/>
      <c r="H260" s="8"/>
      <c r="I260" s="11"/>
      <c r="J260" s="38"/>
      <c r="K260" s="38"/>
      <c r="L260" s="38"/>
      <c r="M260" s="38"/>
      <c r="N260" s="38"/>
      <c r="O260" s="38"/>
      <c r="P260" s="38"/>
      <c r="Q260" s="38"/>
      <c r="R260" s="7"/>
      <c r="S260" s="7"/>
      <c r="T260" s="7"/>
      <c r="U260" s="181"/>
      <c r="V260" s="38"/>
      <c r="W260" s="7"/>
      <c r="X260" s="38"/>
      <c r="Y260" s="38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</row>
    <row r="261" ht="35.25" customHeight="1">
      <c r="A261" s="182"/>
      <c r="B261" s="183"/>
      <c r="C261" s="183"/>
      <c r="D261" s="56"/>
      <c r="E261" s="7"/>
      <c r="F261" s="7"/>
      <c r="G261" s="7"/>
      <c r="H261" s="8"/>
      <c r="I261" s="11"/>
      <c r="J261" s="38"/>
      <c r="K261" s="38"/>
      <c r="L261" s="38"/>
      <c r="M261" s="38"/>
      <c r="N261" s="38"/>
      <c r="O261" s="38"/>
      <c r="P261" s="38"/>
      <c r="Q261" s="38"/>
      <c r="R261" s="7"/>
      <c r="S261" s="7"/>
      <c r="T261" s="7"/>
      <c r="U261" s="181"/>
      <c r="V261" s="38"/>
      <c r="W261" s="7"/>
      <c r="X261" s="38"/>
      <c r="Y261" s="38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</row>
    <row r="262" ht="35.25" customHeight="1">
      <c r="A262" s="182"/>
      <c r="B262" s="183"/>
      <c r="C262" s="183"/>
      <c r="D262" s="56"/>
      <c r="E262" s="7"/>
      <c r="F262" s="7"/>
      <c r="G262" s="7"/>
      <c r="H262" s="8"/>
      <c r="I262" s="11"/>
      <c r="J262" s="38"/>
      <c r="K262" s="38"/>
      <c r="L262" s="38"/>
      <c r="M262" s="38"/>
      <c r="N262" s="38"/>
      <c r="O262" s="38"/>
      <c r="P262" s="38"/>
      <c r="Q262" s="38"/>
      <c r="R262" s="7"/>
      <c r="S262" s="7"/>
      <c r="T262" s="7"/>
      <c r="U262" s="181"/>
      <c r="V262" s="38"/>
      <c r="W262" s="7"/>
      <c r="X262" s="38"/>
      <c r="Y262" s="38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</row>
    <row r="263" ht="35.25" customHeight="1">
      <c r="A263" s="182"/>
      <c r="B263" s="183"/>
      <c r="C263" s="183"/>
      <c r="D263" s="56"/>
      <c r="E263" s="7"/>
      <c r="F263" s="7"/>
      <c r="G263" s="7"/>
      <c r="H263" s="8"/>
      <c r="I263" s="11"/>
      <c r="J263" s="38"/>
      <c r="K263" s="38"/>
      <c r="L263" s="38"/>
      <c r="M263" s="38"/>
      <c r="N263" s="38"/>
      <c r="O263" s="38"/>
      <c r="P263" s="38"/>
      <c r="Q263" s="38"/>
      <c r="R263" s="7"/>
      <c r="S263" s="7"/>
      <c r="T263" s="7"/>
      <c r="U263" s="181"/>
      <c r="V263" s="38"/>
      <c r="W263" s="7"/>
      <c r="X263" s="38"/>
      <c r="Y263" s="38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</row>
    <row r="264" ht="35.25" customHeight="1">
      <c r="A264" s="182"/>
      <c r="B264" s="183"/>
      <c r="C264" s="183"/>
      <c r="D264" s="56"/>
      <c r="E264" s="7"/>
      <c r="F264" s="7"/>
      <c r="G264" s="7"/>
      <c r="H264" s="8"/>
      <c r="I264" s="11"/>
      <c r="J264" s="38"/>
      <c r="K264" s="38"/>
      <c r="L264" s="38"/>
      <c r="M264" s="38"/>
      <c r="N264" s="38"/>
      <c r="O264" s="38"/>
      <c r="P264" s="38"/>
      <c r="Q264" s="38"/>
      <c r="R264" s="7"/>
      <c r="S264" s="7"/>
      <c r="T264" s="7"/>
      <c r="U264" s="181"/>
      <c r="V264" s="38"/>
      <c r="W264" s="7"/>
      <c r="X264" s="38"/>
      <c r="Y264" s="38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</row>
    <row r="265" ht="35.25" customHeight="1">
      <c r="A265" s="182"/>
      <c r="B265" s="183"/>
      <c r="C265" s="183"/>
      <c r="D265" s="56"/>
      <c r="E265" s="7"/>
      <c r="F265" s="7"/>
      <c r="G265" s="7"/>
      <c r="H265" s="8"/>
      <c r="I265" s="11"/>
      <c r="J265" s="38"/>
      <c r="K265" s="38"/>
      <c r="L265" s="38"/>
      <c r="M265" s="38"/>
      <c r="N265" s="38"/>
      <c r="O265" s="38"/>
      <c r="P265" s="38"/>
      <c r="Q265" s="38"/>
      <c r="R265" s="7"/>
      <c r="S265" s="7"/>
      <c r="T265" s="7"/>
      <c r="U265" s="181"/>
      <c r="V265" s="38"/>
      <c r="W265" s="7"/>
      <c r="X265" s="38"/>
      <c r="Y265" s="38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</row>
    <row r="266" ht="35.25" customHeight="1">
      <c r="A266" s="182"/>
      <c r="B266" s="183"/>
      <c r="C266" s="183"/>
      <c r="D266" s="56"/>
      <c r="E266" s="7"/>
      <c r="F266" s="7"/>
      <c r="G266" s="7"/>
      <c r="H266" s="8"/>
      <c r="I266" s="11"/>
      <c r="J266" s="38"/>
      <c r="K266" s="38"/>
      <c r="L266" s="38"/>
      <c r="M266" s="38"/>
      <c r="N266" s="38"/>
      <c r="O266" s="38"/>
      <c r="P266" s="38"/>
      <c r="Q266" s="38"/>
      <c r="R266" s="7"/>
      <c r="S266" s="7"/>
      <c r="T266" s="7"/>
      <c r="U266" s="181"/>
      <c r="V266" s="38"/>
      <c r="W266" s="7"/>
      <c r="X266" s="38"/>
      <c r="Y266" s="38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</row>
    <row r="267" ht="35.25" customHeight="1">
      <c r="A267" s="182"/>
      <c r="B267" s="183"/>
      <c r="C267" s="183"/>
      <c r="D267" s="56"/>
      <c r="E267" s="7"/>
      <c r="F267" s="7"/>
      <c r="G267" s="7"/>
      <c r="H267" s="8"/>
      <c r="I267" s="11"/>
      <c r="J267" s="38"/>
      <c r="K267" s="38"/>
      <c r="L267" s="38"/>
      <c r="M267" s="38"/>
      <c r="N267" s="38"/>
      <c r="O267" s="38"/>
      <c r="P267" s="38"/>
      <c r="Q267" s="38"/>
      <c r="R267" s="7"/>
      <c r="S267" s="7"/>
      <c r="T267" s="7"/>
      <c r="U267" s="181"/>
      <c r="V267" s="38"/>
      <c r="W267" s="7"/>
      <c r="X267" s="38"/>
      <c r="Y267" s="38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</row>
    <row r="268" ht="35.25" customHeight="1">
      <c r="A268" s="182"/>
      <c r="B268" s="183"/>
      <c r="C268" s="183"/>
      <c r="D268" s="56"/>
      <c r="E268" s="7"/>
      <c r="F268" s="7"/>
      <c r="G268" s="7"/>
      <c r="H268" s="8"/>
      <c r="I268" s="11"/>
      <c r="J268" s="38"/>
      <c r="K268" s="38"/>
      <c r="L268" s="38"/>
      <c r="M268" s="38"/>
      <c r="N268" s="38"/>
      <c r="O268" s="38"/>
      <c r="P268" s="38"/>
      <c r="Q268" s="38"/>
      <c r="R268" s="7"/>
      <c r="S268" s="7"/>
      <c r="T268" s="7"/>
      <c r="U268" s="181"/>
      <c r="V268" s="38"/>
      <c r="W268" s="7"/>
      <c r="X268" s="38"/>
      <c r="Y268" s="38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</row>
    <row r="269" ht="35.25" customHeight="1">
      <c r="A269" s="182"/>
      <c r="B269" s="183"/>
      <c r="C269" s="183"/>
      <c r="D269" s="56"/>
      <c r="E269" s="7"/>
      <c r="F269" s="7"/>
      <c r="G269" s="7"/>
      <c r="H269" s="8"/>
      <c r="I269" s="11"/>
      <c r="J269" s="38"/>
      <c r="K269" s="38"/>
      <c r="L269" s="38"/>
      <c r="M269" s="38"/>
      <c r="N269" s="38"/>
      <c r="O269" s="38"/>
      <c r="P269" s="38"/>
      <c r="Q269" s="38"/>
      <c r="R269" s="7"/>
      <c r="S269" s="7"/>
      <c r="T269" s="7"/>
      <c r="U269" s="181"/>
      <c r="V269" s="38"/>
      <c r="W269" s="7"/>
      <c r="X269" s="38"/>
      <c r="Y269" s="38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</row>
    <row r="270" ht="35.25" customHeight="1">
      <c r="A270" s="182"/>
      <c r="B270" s="183"/>
      <c r="C270" s="183"/>
      <c r="D270" s="56"/>
      <c r="E270" s="7"/>
      <c r="F270" s="7"/>
      <c r="G270" s="7"/>
      <c r="H270" s="8"/>
      <c r="I270" s="11"/>
      <c r="J270" s="38"/>
      <c r="K270" s="38"/>
      <c r="L270" s="38"/>
      <c r="M270" s="38"/>
      <c r="N270" s="38"/>
      <c r="O270" s="38"/>
      <c r="P270" s="38"/>
      <c r="Q270" s="38"/>
      <c r="R270" s="7"/>
      <c r="S270" s="7"/>
      <c r="T270" s="7"/>
      <c r="U270" s="181"/>
      <c r="V270" s="38"/>
      <c r="W270" s="7"/>
      <c r="X270" s="38"/>
      <c r="Y270" s="38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</row>
    <row r="271" ht="35.25" customHeight="1">
      <c r="A271" s="182"/>
      <c r="B271" s="183"/>
      <c r="C271" s="183"/>
      <c r="D271" s="56"/>
      <c r="E271" s="7"/>
      <c r="F271" s="7"/>
      <c r="G271" s="7"/>
      <c r="H271" s="8"/>
      <c r="I271" s="11"/>
      <c r="J271" s="38"/>
      <c r="K271" s="38"/>
      <c r="L271" s="38"/>
      <c r="M271" s="38"/>
      <c r="N271" s="38"/>
      <c r="O271" s="38"/>
      <c r="P271" s="38"/>
      <c r="Q271" s="38"/>
      <c r="R271" s="7"/>
      <c r="S271" s="7"/>
      <c r="T271" s="7"/>
      <c r="U271" s="181"/>
      <c r="V271" s="38"/>
      <c r="W271" s="7"/>
      <c r="X271" s="38"/>
      <c r="Y271" s="38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</row>
    <row r="272" ht="35.25" customHeight="1">
      <c r="A272" s="182"/>
      <c r="B272" s="183"/>
      <c r="C272" s="183"/>
      <c r="D272" s="56"/>
      <c r="E272" s="7"/>
      <c r="F272" s="7"/>
      <c r="G272" s="7"/>
      <c r="H272" s="8"/>
      <c r="I272" s="11"/>
      <c r="J272" s="38"/>
      <c r="K272" s="38"/>
      <c r="L272" s="38"/>
      <c r="M272" s="38"/>
      <c r="N272" s="38"/>
      <c r="O272" s="38"/>
      <c r="P272" s="38"/>
      <c r="Q272" s="38"/>
      <c r="R272" s="7"/>
      <c r="S272" s="7"/>
      <c r="T272" s="7"/>
      <c r="U272" s="181"/>
      <c r="V272" s="38"/>
      <c r="W272" s="7"/>
      <c r="X272" s="38"/>
      <c r="Y272" s="38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</row>
    <row r="273" ht="35.25" customHeight="1">
      <c r="A273" s="182"/>
      <c r="B273" s="183"/>
      <c r="C273" s="183"/>
      <c r="D273" s="56"/>
      <c r="E273" s="7"/>
      <c r="F273" s="7"/>
      <c r="G273" s="7"/>
      <c r="H273" s="8"/>
      <c r="I273" s="11"/>
      <c r="J273" s="38"/>
      <c r="K273" s="38"/>
      <c r="L273" s="38"/>
      <c r="M273" s="38"/>
      <c r="N273" s="38"/>
      <c r="O273" s="38"/>
      <c r="P273" s="38"/>
      <c r="Q273" s="38"/>
      <c r="R273" s="7"/>
      <c r="S273" s="7"/>
      <c r="T273" s="7"/>
      <c r="U273" s="181"/>
      <c r="V273" s="38"/>
      <c r="W273" s="7"/>
      <c r="X273" s="38"/>
      <c r="Y273" s="38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</row>
    <row r="274" ht="35.25" customHeight="1">
      <c r="A274" s="182"/>
      <c r="B274" s="183"/>
      <c r="C274" s="183"/>
      <c r="D274" s="56"/>
      <c r="E274" s="7"/>
      <c r="F274" s="7"/>
      <c r="G274" s="7"/>
      <c r="H274" s="8"/>
      <c r="I274" s="11"/>
      <c r="J274" s="38"/>
      <c r="K274" s="38"/>
      <c r="L274" s="38"/>
      <c r="M274" s="38"/>
      <c r="N274" s="38"/>
      <c r="O274" s="38"/>
      <c r="P274" s="38"/>
      <c r="Q274" s="38"/>
      <c r="R274" s="7"/>
      <c r="S274" s="7"/>
      <c r="T274" s="7"/>
      <c r="U274" s="181"/>
      <c r="V274" s="38"/>
      <c r="W274" s="7"/>
      <c r="X274" s="38"/>
      <c r="Y274" s="38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</row>
    <row r="275" ht="35.25" customHeight="1">
      <c r="A275" s="182"/>
      <c r="B275" s="183"/>
      <c r="C275" s="183"/>
      <c r="D275" s="56"/>
      <c r="E275" s="7"/>
      <c r="F275" s="7"/>
      <c r="G275" s="7"/>
      <c r="H275" s="8"/>
      <c r="I275" s="11"/>
      <c r="J275" s="38"/>
      <c r="K275" s="38"/>
      <c r="L275" s="38"/>
      <c r="M275" s="38"/>
      <c r="N275" s="38"/>
      <c r="O275" s="38"/>
      <c r="P275" s="38"/>
      <c r="Q275" s="38"/>
      <c r="R275" s="7"/>
      <c r="S275" s="7"/>
      <c r="T275" s="7"/>
      <c r="U275" s="181"/>
      <c r="V275" s="38"/>
      <c r="W275" s="7"/>
      <c r="X275" s="38"/>
      <c r="Y275" s="38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</row>
    <row r="276" ht="35.25" customHeight="1">
      <c r="A276" s="182"/>
      <c r="B276" s="183"/>
      <c r="C276" s="183"/>
      <c r="D276" s="56"/>
      <c r="E276" s="7"/>
      <c r="F276" s="7"/>
      <c r="G276" s="7"/>
      <c r="H276" s="8"/>
      <c r="I276" s="11"/>
      <c r="J276" s="38"/>
      <c r="K276" s="38"/>
      <c r="L276" s="38"/>
      <c r="M276" s="38"/>
      <c r="N276" s="38"/>
      <c r="O276" s="38"/>
      <c r="P276" s="38"/>
      <c r="Q276" s="38"/>
      <c r="R276" s="7"/>
      <c r="S276" s="7"/>
      <c r="T276" s="7"/>
      <c r="U276" s="181"/>
      <c r="V276" s="38"/>
      <c r="W276" s="7"/>
      <c r="X276" s="38"/>
      <c r="Y276" s="38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</row>
    <row r="277" ht="35.25" customHeight="1">
      <c r="A277" s="182"/>
      <c r="B277" s="183"/>
      <c r="C277" s="183"/>
      <c r="D277" s="56"/>
      <c r="E277" s="7"/>
      <c r="F277" s="7"/>
      <c r="G277" s="7"/>
      <c r="H277" s="8"/>
      <c r="I277" s="11"/>
      <c r="J277" s="38"/>
      <c r="K277" s="38"/>
      <c r="L277" s="38"/>
      <c r="M277" s="38"/>
      <c r="N277" s="38"/>
      <c r="O277" s="38"/>
      <c r="P277" s="38"/>
      <c r="Q277" s="38"/>
      <c r="R277" s="7"/>
      <c r="S277" s="7"/>
      <c r="T277" s="7"/>
      <c r="U277" s="181"/>
      <c r="V277" s="38"/>
      <c r="W277" s="7"/>
      <c r="X277" s="38"/>
      <c r="Y277" s="38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</row>
    <row r="278" ht="35.25" customHeight="1">
      <c r="A278" s="182"/>
      <c r="B278" s="183"/>
      <c r="C278" s="183"/>
      <c r="D278" s="56"/>
      <c r="E278" s="7"/>
      <c r="F278" s="7"/>
      <c r="G278" s="7"/>
      <c r="H278" s="8"/>
      <c r="I278" s="11"/>
      <c r="J278" s="38"/>
      <c r="K278" s="38"/>
      <c r="L278" s="38"/>
      <c r="M278" s="38"/>
      <c r="N278" s="38"/>
      <c r="O278" s="38"/>
      <c r="P278" s="38"/>
      <c r="Q278" s="38"/>
      <c r="R278" s="7"/>
      <c r="S278" s="7"/>
      <c r="T278" s="7"/>
      <c r="U278" s="181"/>
      <c r="V278" s="38"/>
      <c r="W278" s="7"/>
      <c r="X278" s="38"/>
      <c r="Y278" s="38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</row>
    <row r="279" ht="35.25" customHeight="1">
      <c r="A279" s="182"/>
      <c r="B279" s="183"/>
      <c r="C279" s="183"/>
      <c r="D279" s="56"/>
      <c r="E279" s="7"/>
      <c r="F279" s="7"/>
      <c r="G279" s="7"/>
      <c r="H279" s="8"/>
      <c r="I279" s="11"/>
      <c r="J279" s="38"/>
      <c r="K279" s="38"/>
      <c r="L279" s="38"/>
      <c r="M279" s="38"/>
      <c r="N279" s="38"/>
      <c r="O279" s="38"/>
      <c r="P279" s="38"/>
      <c r="Q279" s="38"/>
      <c r="R279" s="7"/>
      <c r="S279" s="7"/>
      <c r="T279" s="7"/>
      <c r="U279" s="181"/>
      <c r="V279" s="38"/>
      <c r="W279" s="7"/>
      <c r="X279" s="38"/>
      <c r="Y279" s="38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</row>
    <row r="280" ht="35.25" customHeight="1">
      <c r="A280" s="182"/>
      <c r="B280" s="183"/>
      <c r="C280" s="183"/>
      <c r="D280" s="56"/>
      <c r="E280" s="7"/>
      <c r="F280" s="7"/>
      <c r="G280" s="7"/>
      <c r="H280" s="8"/>
      <c r="I280" s="11"/>
      <c r="J280" s="38"/>
      <c r="K280" s="38"/>
      <c r="L280" s="38"/>
      <c r="M280" s="38"/>
      <c r="N280" s="38"/>
      <c r="O280" s="38"/>
      <c r="P280" s="38"/>
      <c r="Q280" s="38"/>
      <c r="R280" s="7"/>
      <c r="S280" s="7"/>
      <c r="T280" s="7"/>
      <c r="U280" s="181"/>
      <c r="V280" s="38"/>
      <c r="W280" s="7"/>
      <c r="X280" s="38"/>
      <c r="Y280" s="38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</row>
    <row r="281" ht="35.25" customHeight="1">
      <c r="A281" s="182"/>
      <c r="B281" s="183"/>
      <c r="C281" s="183"/>
      <c r="D281" s="56"/>
      <c r="E281" s="7"/>
      <c r="F281" s="7"/>
      <c r="G281" s="7"/>
      <c r="H281" s="8"/>
      <c r="I281" s="11"/>
      <c r="J281" s="38"/>
      <c r="K281" s="38"/>
      <c r="L281" s="38"/>
      <c r="M281" s="38"/>
      <c r="N281" s="38"/>
      <c r="O281" s="38"/>
      <c r="P281" s="38"/>
      <c r="Q281" s="38"/>
      <c r="R281" s="7"/>
      <c r="S281" s="7"/>
      <c r="T281" s="7"/>
      <c r="U281" s="181"/>
      <c r="V281" s="38"/>
      <c r="W281" s="7"/>
      <c r="X281" s="38"/>
      <c r="Y281" s="38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</row>
    <row r="282" ht="35.25" customHeight="1">
      <c r="A282" s="182"/>
      <c r="B282" s="183"/>
      <c r="C282" s="183"/>
      <c r="D282" s="56"/>
      <c r="E282" s="7"/>
      <c r="F282" s="7"/>
      <c r="G282" s="7"/>
      <c r="H282" s="8"/>
      <c r="I282" s="11"/>
      <c r="J282" s="38"/>
      <c r="K282" s="38"/>
      <c r="L282" s="38"/>
      <c r="M282" s="38"/>
      <c r="N282" s="38"/>
      <c r="O282" s="38"/>
      <c r="P282" s="38"/>
      <c r="Q282" s="38"/>
      <c r="R282" s="7"/>
      <c r="S282" s="7"/>
      <c r="T282" s="7"/>
      <c r="U282" s="181"/>
      <c r="V282" s="38"/>
      <c r="W282" s="7"/>
      <c r="X282" s="38"/>
      <c r="Y282" s="38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</row>
    <row r="283" ht="35.25" customHeight="1">
      <c r="A283" s="182"/>
      <c r="B283" s="183"/>
      <c r="C283" s="183"/>
      <c r="D283" s="56"/>
      <c r="E283" s="7"/>
      <c r="F283" s="7"/>
      <c r="G283" s="7"/>
      <c r="H283" s="8"/>
      <c r="I283" s="11"/>
      <c r="J283" s="38"/>
      <c r="K283" s="38"/>
      <c r="L283" s="38"/>
      <c r="M283" s="38"/>
      <c r="N283" s="38"/>
      <c r="O283" s="38"/>
      <c r="P283" s="38"/>
      <c r="Q283" s="38"/>
      <c r="R283" s="7"/>
      <c r="S283" s="7"/>
      <c r="T283" s="7"/>
      <c r="U283" s="181"/>
      <c r="V283" s="38"/>
      <c r="W283" s="7"/>
      <c r="X283" s="38"/>
      <c r="Y283" s="38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</row>
    <row r="284" ht="35.25" customHeight="1">
      <c r="A284" s="182"/>
      <c r="B284" s="183"/>
      <c r="C284" s="183"/>
      <c r="D284" s="56"/>
      <c r="E284" s="7"/>
      <c r="F284" s="7"/>
      <c r="G284" s="7"/>
      <c r="H284" s="8"/>
      <c r="I284" s="11"/>
      <c r="J284" s="38"/>
      <c r="K284" s="38"/>
      <c r="L284" s="38"/>
      <c r="M284" s="38"/>
      <c r="N284" s="38"/>
      <c r="O284" s="38"/>
      <c r="P284" s="38"/>
      <c r="Q284" s="38"/>
      <c r="R284" s="7"/>
      <c r="S284" s="7"/>
      <c r="T284" s="7"/>
      <c r="U284" s="181"/>
      <c r="V284" s="38"/>
      <c r="W284" s="7"/>
      <c r="X284" s="38"/>
      <c r="Y284" s="38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</row>
    <row r="285" ht="35.25" customHeight="1">
      <c r="A285" s="182"/>
      <c r="B285" s="183"/>
      <c r="C285" s="183"/>
      <c r="D285" s="56"/>
      <c r="E285" s="7"/>
      <c r="F285" s="7"/>
      <c r="G285" s="7"/>
      <c r="H285" s="8"/>
      <c r="I285" s="11"/>
      <c r="J285" s="38"/>
      <c r="K285" s="38"/>
      <c r="L285" s="38"/>
      <c r="M285" s="38"/>
      <c r="N285" s="38"/>
      <c r="O285" s="38"/>
      <c r="P285" s="38"/>
      <c r="Q285" s="38"/>
      <c r="R285" s="7"/>
      <c r="S285" s="7"/>
      <c r="T285" s="7"/>
      <c r="U285" s="181"/>
      <c r="V285" s="38"/>
      <c r="W285" s="7"/>
      <c r="X285" s="38"/>
      <c r="Y285" s="38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</row>
    <row r="286" ht="35.25" customHeight="1">
      <c r="A286" s="182"/>
      <c r="B286" s="183"/>
      <c r="C286" s="183"/>
      <c r="D286" s="56"/>
      <c r="E286" s="7"/>
      <c r="F286" s="7"/>
      <c r="G286" s="7"/>
      <c r="H286" s="8"/>
      <c r="I286" s="11"/>
      <c r="J286" s="38"/>
      <c r="K286" s="38"/>
      <c r="L286" s="38"/>
      <c r="M286" s="38"/>
      <c r="N286" s="38"/>
      <c r="O286" s="38"/>
      <c r="P286" s="38"/>
      <c r="Q286" s="38"/>
      <c r="R286" s="7"/>
      <c r="S286" s="7"/>
      <c r="T286" s="7"/>
      <c r="U286" s="181"/>
      <c r="V286" s="38"/>
      <c r="W286" s="7"/>
      <c r="X286" s="38"/>
      <c r="Y286" s="38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</row>
    <row r="287" ht="35.25" customHeight="1">
      <c r="A287" s="182"/>
      <c r="B287" s="183"/>
      <c r="C287" s="183"/>
      <c r="D287" s="56"/>
      <c r="E287" s="7"/>
      <c r="F287" s="7"/>
      <c r="G287" s="7"/>
      <c r="H287" s="8"/>
      <c r="I287" s="11"/>
      <c r="J287" s="38"/>
      <c r="K287" s="38"/>
      <c r="L287" s="38"/>
      <c r="M287" s="38"/>
      <c r="N287" s="38"/>
      <c r="O287" s="38"/>
      <c r="P287" s="38"/>
      <c r="Q287" s="38"/>
      <c r="R287" s="7"/>
      <c r="S287" s="7"/>
      <c r="T287" s="7"/>
      <c r="U287" s="181"/>
      <c r="V287" s="38"/>
      <c r="W287" s="7"/>
      <c r="X287" s="38"/>
      <c r="Y287" s="38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</row>
    <row r="288" ht="35.25" customHeight="1">
      <c r="A288" s="182"/>
      <c r="B288" s="183"/>
      <c r="C288" s="183"/>
      <c r="D288" s="56"/>
      <c r="E288" s="7"/>
      <c r="F288" s="7"/>
      <c r="G288" s="7"/>
      <c r="H288" s="8"/>
      <c r="I288" s="11"/>
      <c r="J288" s="38"/>
      <c r="K288" s="38"/>
      <c r="L288" s="38"/>
      <c r="M288" s="38"/>
      <c r="N288" s="38"/>
      <c r="O288" s="38"/>
      <c r="P288" s="38"/>
      <c r="Q288" s="38"/>
      <c r="R288" s="7"/>
      <c r="S288" s="7"/>
      <c r="T288" s="7"/>
      <c r="U288" s="181"/>
      <c r="V288" s="38"/>
      <c r="W288" s="7"/>
      <c r="X288" s="38"/>
      <c r="Y288" s="38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</row>
    <row r="289" ht="35.25" customHeight="1">
      <c r="A289" s="182"/>
      <c r="B289" s="183"/>
      <c r="C289" s="183"/>
      <c r="D289" s="56"/>
      <c r="E289" s="7"/>
      <c r="F289" s="7"/>
      <c r="G289" s="7"/>
      <c r="H289" s="8"/>
      <c r="I289" s="11"/>
      <c r="J289" s="38"/>
      <c r="K289" s="38"/>
      <c r="L289" s="38"/>
      <c r="M289" s="38"/>
      <c r="N289" s="38"/>
      <c r="O289" s="38"/>
      <c r="P289" s="38"/>
      <c r="Q289" s="38"/>
      <c r="R289" s="7"/>
      <c r="S289" s="7"/>
      <c r="T289" s="7"/>
      <c r="U289" s="181"/>
      <c r="V289" s="38"/>
      <c r="W289" s="7"/>
      <c r="X289" s="38"/>
      <c r="Y289" s="38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</row>
    <row r="290" ht="35.25" customHeight="1">
      <c r="A290" s="182"/>
      <c r="B290" s="183"/>
      <c r="C290" s="183"/>
      <c r="D290" s="56"/>
      <c r="E290" s="7"/>
      <c r="F290" s="7"/>
      <c r="G290" s="7"/>
      <c r="H290" s="8"/>
      <c r="I290" s="11"/>
      <c r="J290" s="38"/>
      <c r="K290" s="38"/>
      <c r="L290" s="38"/>
      <c r="M290" s="38"/>
      <c r="N290" s="38"/>
      <c r="O290" s="38"/>
      <c r="P290" s="38"/>
      <c r="Q290" s="38"/>
      <c r="R290" s="7"/>
      <c r="S290" s="7"/>
      <c r="T290" s="7"/>
      <c r="U290" s="181"/>
      <c r="V290" s="38"/>
      <c r="W290" s="7"/>
      <c r="X290" s="38"/>
      <c r="Y290" s="38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</row>
    <row r="291" ht="35.25" customHeight="1">
      <c r="A291" s="182"/>
      <c r="B291" s="183"/>
      <c r="C291" s="183"/>
      <c r="D291" s="56"/>
      <c r="E291" s="7"/>
      <c r="F291" s="7"/>
      <c r="G291" s="7"/>
      <c r="H291" s="8"/>
      <c r="I291" s="11"/>
      <c r="J291" s="38"/>
      <c r="K291" s="38"/>
      <c r="L291" s="38"/>
      <c r="M291" s="38"/>
      <c r="N291" s="38"/>
      <c r="O291" s="38"/>
      <c r="P291" s="38"/>
      <c r="Q291" s="38"/>
      <c r="R291" s="7"/>
      <c r="S291" s="7"/>
      <c r="T291" s="7"/>
      <c r="U291" s="181"/>
      <c r="V291" s="38"/>
      <c r="W291" s="7"/>
      <c r="X291" s="38"/>
      <c r="Y291" s="38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</row>
    <row r="292" ht="35.25" customHeight="1">
      <c r="A292" s="182"/>
      <c r="B292" s="183"/>
      <c r="C292" s="183"/>
      <c r="D292" s="56"/>
      <c r="E292" s="7"/>
      <c r="F292" s="7"/>
      <c r="G292" s="7"/>
      <c r="H292" s="8"/>
      <c r="I292" s="11"/>
      <c r="J292" s="38"/>
      <c r="K292" s="38"/>
      <c r="L292" s="38"/>
      <c r="M292" s="38"/>
      <c r="N292" s="38"/>
      <c r="O292" s="38"/>
      <c r="P292" s="38"/>
      <c r="Q292" s="38"/>
      <c r="R292" s="7"/>
      <c r="S292" s="7"/>
      <c r="T292" s="7"/>
      <c r="U292" s="181"/>
      <c r="V292" s="38"/>
      <c r="W292" s="7"/>
      <c r="X292" s="38"/>
      <c r="Y292" s="38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</row>
    <row r="293" ht="35.25" customHeight="1">
      <c r="A293" s="182"/>
      <c r="B293" s="183"/>
      <c r="C293" s="183"/>
      <c r="D293" s="56"/>
      <c r="E293" s="7"/>
      <c r="F293" s="7"/>
      <c r="G293" s="7"/>
      <c r="H293" s="8"/>
      <c r="I293" s="11"/>
      <c r="J293" s="38"/>
      <c r="K293" s="38"/>
      <c r="L293" s="38"/>
      <c r="M293" s="38"/>
      <c r="N293" s="38"/>
      <c r="O293" s="38"/>
      <c r="P293" s="38"/>
      <c r="Q293" s="38"/>
      <c r="R293" s="7"/>
      <c r="S293" s="7"/>
      <c r="T293" s="7"/>
      <c r="U293" s="181"/>
      <c r="V293" s="38"/>
      <c r="W293" s="7"/>
      <c r="X293" s="38"/>
      <c r="Y293" s="38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</row>
    <row r="294" ht="35.25" customHeight="1">
      <c r="A294" s="182"/>
      <c r="B294" s="183"/>
      <c r="C294" s="183"/>
      <c r="D294" s="56"/>
      <c r="E294" s="7"/>
      <c r="F294" s="7"/>
      <c r="G294" s="7"/>
      <c r="H294" s="8"/>
      <c r="I294" s="11"/>
      <c r="J294" s="38"/>
      <c r="K294" s="38"/>
      <c r="L294" s="38"/>
      <c r="M294" s="38"/>
      <c r="N294" s="38"/>
      <c r="O294" s="38"/>
      <c r="P294" s="38"/>
      <c r="Q294" s="38"/>
      <c r="R294" s="7"/>
      <c r="S294" s="7"/>
      <c r="T294" s="7"/>
      <c r="U294" s="181"/>
      <c r="V294" s="38"/>
      <c r="W294" s="7"/>
      <c r="X294" s="38"/>
      <c r="Y294" s="38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</row>
    <row r="295" ht="35.25" customHeight="1">
      <c r="A295" s="182"/>
      <c r="B295" s="183"/>
      <c r="C295" s="183"/>
      <c r="D295" s="56"/>
      <c r="E295" s="7"/>
      <c r="F295" s="7"/>
      <c r="G295" s="7"/>
      <c r="H295" s="8"/>
      <c r="I295" s="11"/>
      <c r="J295" s="38"/>
      <c r="K295" s="38"/>
      <c r="L295" s="38"/>
      <c r="M295" s="38"/>
      <c r="N295" s="38"/>
      <c r="O295" s="38"/>
      <c r="P295" s="38"/>
      <c r="Q295" s="38"/>
      <c r="R295" s="7"/>
      <c r="S295" s="7"/>
      <c r="T295" s="7"/>
      <c r="U295" s="181"/>
      <c r="V295" s="38"/>
      <c r="W295" s="7"/>
      <c r="X295" s="38"/>
      <c r="Y295" s="38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</row>
    <row r="296" ht="35.25" customHeight="1">
      <c r="A296" s="182"/>
      <c r="B296" s="183"/>
      <c r="C296" s="183"/>
      <c r="D296" s="56"/>
      <c r="E296" s="7"/>
      <c r="F296" s="7"/>
      <c r="G296" s="7"/>
      <c r="H296" s="8"/>
      <c r="I296" s="11"/>
      <c r="J296" s="38"/>
      <c r="K296" s="38"/>
      <c r="L296" s="38"/>
      <c r="M296" s="38"/>
      <c r="N296" s="38"/>
      <c r="O296" s="38"/>
      <c r="P296" s="38"/>
      <c r="Q296" s="38"/>
      <c r="R296" s="7"/>
      <c r="S296" s="7"/>
      <c r="T296" s="7"/>
      <c r="U296" s="181"/>
      <c r="V296" s="38"/>
      <c r="W296" s="7"/>
      <c r="X296" s="38"/>
      <c r="Y296" s="38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</row>
    <row r="297" ht="35.25" customHeight="1">
      <c r="A297" s="182"/>
      <c r="B297" s="183"/>
      <c r="C297" s="183"/>
      <c r="D297" s="56"/>
      <c r="E297" s="7"/>
      <c r="F297" s="7"/>
      <c r="G297" s="7"/>
      <c r="H297" s="8"/>
      <c r="I297" s="11"/>
      <c r="J297" s="38"/>
      <c r="K297" s="38"/>
      <c r="L297" s="38"/>
      <c r="M297" s="38"/>
      <c r="N297" s="38"/>
      <c r="O297" s="38"/>
      <c r="P297" s="38"/>
      <c r="Q297" s="38"/>
      <c r="R297" s="7"/>
      <c r="S297" s="7"/>
      <c r="T297" s="7"/>
      <c r="U297" s="181"/>
      <c r="V297" s="38"/>
      <c r="W297" s="7"/>
      <c r="X297" s="38"/>
      <c r="Y297" s="38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</row>
    <row r="298" ht="35.25" customHeight="1">
      <c r="A298" s="182"/>
      <c r="B298" s="183"/>
      <c r="C298" s="183"/>
      <c r="D298" s="56"/>
      <c r="E298" s="7"/>
      <c r="F298" s="7"/>
      <c r="G298" s="7"/>
      <c r="H298" s="8"/>
      <c r="I298" s="11"/>
      <c r="J298" s="38"/>
      <c r="K298" s="38"/>
      <c r="L298" s="38"/>
      <c r="M298" s="38"/>
      <c r="N298" s="38"/>
      <c r="O298" s="38"/>
      <c r="P298" s="38"/>
      <c r="Q298" s="38"/>
      <c r="R298" s="7"/>
      <c r="S298" s="7"/>
      <c r="T298" s="7"/>
      <c r="U298" s="181"/>
      <c r="V298" s="38"/>
      <c r="W298" s="7"/>
      <c r="X298" s="38"/>
      <c r="Y298" s="38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</row>
    <row r="299" ht="35.25" customHeight="1">
      <c r="A299" s="182"/>
      <c r="B299" s="183"/>
      <c r="C299" s="183"/>
      <c r="D299" s="56"/>
      <c r="E299" s="7"/>
      <c r="F299" s="7"/>
      <c r="G299" s="7"/>
      <c r="H299" s="8"/>
      <c r="I299" s="11"/>
      <c r="J299" s="38"/>
      <c r="K299" s="38"/>
      <c r="L299" s="38"/>
      <c r="M299" s="38"/>
      <c r="N299" s="38"/>
      <c r="O299" s="38"/>
      <c r="P299" s="38"/>
      <c r="Q299" s="38"/>
      <c r="R299" s="7"/>
      <c r="S299" s="7"/>
      <c r="T299" s="7"/>
      <c r="U299" s="181"/>
      <c r="V299" s="38"/>
      <c r="W299" s="7"/>
      <c r="X299" s="38"/>
      <c r="Y299" s="38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</row>
    <row r="300" ht="35.25" customHeight="1">
      <c r="A300" s="182"/>
      <c r="B300" s="183"/>
      <c r="C300" s="183"/>
      <c r="D300" s="56"/>
      <c r="E300" s="7"/>
      <c r="F300" s="7"/>
      <c r="G300" s="7"/>
      <c r="H300" s="8"/>
      <c r="I300" s="11"/>
      <c r="J300" s="38"/>
      <c r="K300" s="38"/>
      <c r="L300" s="38"/>
      <c r="M300" s="38"/>
      <c r="N300" s="38"/>
      <c r="O300" s="38"/>
      <c r="P300" s="38"/>
      <c r="Q300" s="38"/>
      <c r="R300" s="7"/>
      <c r="S300" s="7"/>
      <c r="T300" s="7"/>
      <c r="U300" s="181"/>
      <c r="V300" s="38"/>
      <c r="W300" s="7"/>
      <c r="X300" s="38"/>
      <c r="Y300" s="38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</row>
    <row r="301" ht="35.25" customHeight="1">
      <c r="A301" s="182"/>
      <c r="B301" s="183"/>
      <c r="C301" s="183"/>
      <c r="D301" s="56"/>
      <c r="E301" s="7"/>
      <c r="F301" s="7"/>
      <c r="G301" s="7"/>
      <c r="H301" s="8"/>
      <c r="I301" s="11"/>
      <c r="J301" s="38"/>
      <c r="K301" s="38"/>
      <c r="L301" s="38"/>
      <c r="M301" s="38"/>
      <c r="N301" s="38"/>
      <c r="O301" s="38"/>
      <c r="P301" s="38"/>
      <c r="Q301" s="38"/>
      <c r="R301" s="7"/>
      <c r="S301" s="7"/>
      <c r="T301" s="7"/>
      <c r="U301" s="181"/>
      <c r="V301" s="38"/>
      <c r="W301" s="7"/>
      <c r="X301" s="38"/>
      <c r="Y301" s="38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</row>
    <row r="302" ht="35.25" customHeight="1">
      <c r="A302" s="182"/>
      <c r="B302" s="183"/>
      <c r="C302" s="183"/>
      <c r="D302" s="56"/>
      <c r="E302" s="7"/>
      <c r="F302" s="7"/>
      <c r="G302" s="7"/>
      <c r="H302" s="8"/>
      <c r="I302" s="11"/>
      <c r="J302" s="38"/>
      <c r="K302" s="38"/>
      <c r="L302" s="38"/>
      <c r="M302" s="38"/>
      <c r="N302" s="38"/>
      <c r="O302" s="38"/>
      <c r="P302" s="38"/>
      <c r="Q302" s="38"/>
      <c r="R302" s="7"/>
      <c r="S302" s="7"/>
      <c r="T302" s="7"/>
      <c r="U302" s="181"/>
      <c r="V302" s="38"/>
      <c r="W302" s="7"/>
      <c r="X302" s="38"/>
      <c r="Y302" s="38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</row>
    <row r="303" ht="35.25" customHeight="1">
      <c r="A303" s="182"/>
      <c r="B303" s="183"/>
      <c r="C303" s="183"/>
      <c r="D303" s="56"/>
      <c r="E303" s="7"/>
      <c r="F303" s="7"/>
      <c r="G303" s="7"/>
      <c r="H303" s="8"/>
      <c r="I303" s="11"/>
      <c r="J303" s="38"/>
      <c r="K303" s="38"/>
      <c r="L303" s="38"/>
      <c r="M303" s="38"/>
      <c r="N303" s="38"/>
      <c r="O303" s="38"/>
      <c r="P303" s="38"/>
      <c r="Q303" s="38"/>
      <c r="R303" s="7"/>
      <c r="S303" s="7"/>
      <c r="T303" s="7"/>
      <c r="U303" s="181"/>
      <c r="V303" s="38"/>
      <c r="W303" s="7"/>
      <c r="X303" s="38"/>
      <c r="Y303" s="38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</row>
    <row r="304" ht="35.25" customHeight="1">
      <c r="A304" s="182"/>
      <c r="B304" s="183"/>
      <c r="C304" s="183"/>
      <c r="D304" s="56"/>
      <c r="E304" s="7"/>
      <c r="F304" s="7"/>
      <c r="G304" s="7"/>
      <c r="H304" s="8"/>
      <c r="I304" s="11"/>
      <c r="J304" s="38"/>
      <c r="K304" s="38"/>
      <c r="L304" s="38"/>
      <c r="M304" s="38"/>
      <c r="N304" s="38"/>
      <c r="O304" s="38"/>
      <c r="P304" s="38"/>
      <c r="Q304" s="38"/>
      <c r="R304" s="7"/>
      <c r="S304" s="7"/>
      <c r="T304" s="7"/>
      <c r="U304" s="181"/>
      <c r="V304" s="38"/>
      <c r="W304" s="7"/>
      <c r="X304" s="38"/>
      <c r="Y304" s="38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</row>
    <row r="305" ht="35.25" customHeight="1">
      <c r="A305" s="182"/>
      <c r="B305" s="183"/>
      <c r="C305" s="183"/>
      <c r="D305" s="56"/>
      <c r="E305" s="7"/>
      <c r="F305" s="7"/>
      <c r="G305" s="7"/>
      <c r="H305" s="8"/>
      <c r="I305" s="11"/>
      <c r="J305" s="38"/>
      <c r="K305" s="38"/>
      <c r="L305" s="38"/>
      <c r="M305" s="38"/>
      <c r="N305" s="38"/>
      <c r="O305" s="38"/>
      <c r="P305" s="38"/>
      <c r="Q305" s="38"/>
      <c r="R305" s="7"/>
      <c r="S305" s="7"/>
      <c r="T305" s="7"/>
      <c r="U305" s="181"/>
      <c r="V305" s="38"/>
      <c r="W305" s="7"/>
      <c r="X305" s="38"/>
      <c r="Y305" s="38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</row>
    <row r="306" ht="35.25" customHeight="1">
      <c r="A306" s="182"/>
      <c r="B306" s="183"/>
      <c r="C306" s="183"/>
      <c r="D306" s="56"/>
      <c r="E306" s="7"/>
      <c r="F306" s="7"/>
      <c r="G306" s="7"/>
      <c r="H306" s="8"/>
      <c r="I306" s="11"/>
      <c r="J306" s="38"/>
      <c r="K306" s="38"/>
      <c r="L306" s="38"/>
      <c r="M306" s="38"/>
      <c r="N306" s="38"/>
      <c r="O306" s="38"/>
      <c r="P306" s="38"/>
      <c r="Q306" s="38"/>
      <c r="R306" s="7"/>
      <c r="S306" s="7"/>
      <c r="T306" s="7"/>
      <c r="U306" s="181"/>
      <c r="V306" s="38"/>
      <c r="W306" s="7"/>
      <c r="X306" s="38"/>
      <c r="Y306" s="38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</row>
    <row r="307" ht="35.25" customHeight="1">
      <c r="A307" s="182"/>
      <c r="B307" s="183"/>
      <c r="C307" s="183"/>
      <c r="D307" s="56"/>
      <c r="E307" s="7"/>
      <c r="F307" s="7"/>
      <c r="G307" s="7"/>
      <c r="H307" s="8"/>
      <c r="I307" s="11"/>
      <c r="J307" s="38"/>
      <c r="K307" s="38"/>
      <c r="L307" s="38"/>
      <c r="M307" s="38"/>
      <c r="N307" s="38"/>
      <c r="O307" s="38"/>
      <c r="P307" s="38"/>
      <c r="Q307" s="38"/>
      <c r="R307" s="7"/>
      <c r="S307" s="7"/>
      <c r="T307" s="7"/>
      <c r="U307" s="181"/>
      <c r="V307" s="38"/>
      <c r="W307" s="7"/>
      <c r="X307" s="38"/>
      <c r="Y307" s="38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</row>
    <row r="308" ht="35.25" customHeight="1">
      <c r="A308" s="182"/>
      <c r="B308" s="183"/>
      <c r="C308" s="183"/>
      <c r="D308" s="56"/>
      <c r="E308" s="7"/>
      <c r="F308" s="7"/>
      <c r="G308" s="7"/>
      <c r="H308" s="8"/>
      <c r="I308" s="11"/>
      <c r="J308" s="38"/>
      <c r="K308" s="38"/>
      <c r="L308" s="38"/>
      <c r="M308" s="38"/>
      <c r="N308" s="38"/>
      <c r="O308" s="38"/>
      <c r="P308" s="38"/>
      <c r="Q308" s="38"/>
      <c r="R308" s="7"/>
      <c r="S308" s="7"/>
      <c r="T308" s="7"/>
      <c r="U308" s="181"/>
      <c r="V308" s="38"/>
      <c r="W308" s="7"/>
      <c r="X308" s="38"/>
      <c r="Y308" s="38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</row>
    <row r="309" ht="35.25" customHeight="1">
      <c r="A309" s="182"/>
      <c r="B309" s="183"/>
      <c r="C309" s="183"/>
      <c r="D309" s="56"/>
      <c r="E309" s="7"/>
      <c r="F309" s="7"/>
      <c r="G309" s="7"/>
      <c r="H309" s="8"/>
      <c r="I309" s="11"/>
      <c r="J309" s="38"/>
      <c r="K309" s="38"/>
      <c r="L309" s="38"/>
      <c r="M309" s="38"/>
      <c r="N309" s="38"/>
      <c r="O309" s="38"/>
      <c r="P309" s="38"/>
      <c r="Q309" s="38"/>
      <c r="R309" s="7"/>
      <c r="S309" s="7"/>
      <c r="T309" s="7"/>
      <c r="U309" s="181"/>
      <c r="V309" s="38"/>
      <c r="W309" s="7"/>
      <c r="X309" s="38"/>
      <c r="Y309" s="38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</row>
    <row r="310" ht="35.25" customHeight="1">
      <c r="A310" s="182"/>
      <c r="B310" s="183"/>
      <c r="C310" s="183"/>
      <c r="D310" s="56"/>
      <c r="E310" s="7"/>
      <c r="F310" s="7"/>
      <c r="G310" s="7"/>
      <c r="H310" s="8"/>
      <c r="I310" s="11"/>
      <c r="J310" s="38"/>
      <c r="K310" s="38"/>
      <c r="L310" s="38"/>
      <c r="M310" s="38"/>
      <c r="N310" s="38"/>
      <c r="O310" s="38"/>
      <c r="P310" s="38"/>
      <c r="Q310" s="38"/>
      <c r="R310" s="7"/>
      <c r="S310" s="7"/>
      <c r="T310" s="7"/>
      <c r="U310" s="181"/>
      <c r="V310" s="38"/>
      <c r="W310" s="7"/>
      <c r="X310" s="38"/>
      <c r="Y310" s="38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</row>
    <row r="311" ht="35.25" customHeight="1">
      <c r="A311" s="182"/>
      <c r="B311" s="183"/>
      <c r="C311" s="183"/>
      <c r="D311" s="56"/>
      <c r="E311" s="7"/>
      <c r="F311" s="7"/>
      <c r="G311" s="7"/>
      <c r="H311" s="8"/>
      <c r="I311" s="11"/>
      <c r="J311" s="38"/>
      <c r="K311" s="38"/>
      <c r="L311" s="38"/>
      <c r="M311" s="38"/>
      <c r="N311" s="38"/>
      <c r="O311" s="38"/>
      <c r="P311" s="38"/>
      <c r="Q311" s="38"/>
      <c r="R311" s="7"/>
      <c r="S311" s="7"/>
      <c r="T311" s="7"/>
      <c r="U311" s="181"/>
      <c r="V311" s="38"/>
      <c r="W311" s="7"/>
      <c r="X311" s="38"/>
      <c r="Y311" s="38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</row>
    <row r="312" ht="35.25" customHeight="1">
      <c r="A312" s="182"/>
      <c r="B312" s="183"/>
      <c r="C312" s="183"/>
      <c r="D312" s="56"/>
      <c r="E312" s="7"/>
      <c r="F312" s="7"/>
      <c r="G312" s="7"/>
      <c r="H312" s="8"/>
      <c r="I312" s="11"/>
      <c r="J312" s="38"/>
      <c r="K312" s="38"/>
      <c r="L312" s="38"/>
      <c r="M312" s="38"/>
      <c r="N312" s="38"/>
      <c r="O312" s="38"/>
      <c r="P312" s="38"/>
      <c r="Q312" s="38"/>
      <c r="R312" s="7"/>
      <c r="S312" s="7"/>
      <c r="T312" s="7"/>
      <c r="U312" s="181"/>
      <c r="V312" s="38"/>
      <c r="W312" s="7"/>
      <c r="X312" s="38"/>
      <c r="Y312" s="38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</row>
    <row r="313" ht="35.25" customHeight="1">
      <c r="A313" s="182"/>
      <c r="B313" s="183"/>
      <c r="C313" s="183"/>
      <c r="D313" s="56"/>
      <c r="E313" s="7"/>
      <c r="F313" s="7"/>
      <c r="G313" s="7"/>
      <c r="H313" s="8"/>
      <c r="I313" s="11"/>
      <c r="J313" s="38"/>
      <c r="K313" s="38"/>
      <c r="L313" s="38"/>
      <c r="M313" s="38"/>
      <c r="N313" s="38"/>
      <c r="O313" s="38"/>
      <c r="P313" s="38"/>
      <c r="Q313" s="38"/>
      <c r="R313" s="7"/>
      <c r="S313" s="7"/>
      <c r="T313" s="7"/>
      <c r="U313" s="181"/>
      <c r="V313" s="38"/>
      <c r="W313" s="7"/>
      <c r="X313" s="38"/>
      <c r="Y313" s="38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</row>
    <row r="314" ht="35.25" customHeight="1">
      <c r="A314" s="182"/>
      <c r="B314" s="183"/>
      <c r="C314" s="183"/>
      <c r="D314" s="56"/>
      <c r="E314" s="7"/>
      <c r="F314" s="7"/>
      <c r="G314" s="7"/>
      <c r="H314" s="8"/>
      <c r="I314" s="11"/>
      <c r="J314" s="38"/>
      <c r="K314" s="38"/>
      <c r="L314" s="38"/>
      <c r="M314" s="38"/>
      <c r="N314" s="38"/>
      <c r="O314" s="38"/>
      <c r="P314" s="38"/>
      <c r="Q314" s="38"/>
      <c r="R314" s="7"/>
      <c r="S314" s="7"/>
      <c r="T314" s="7"/>
      <c r="U314" s="181"/>
      <c r="V314" s="38"/>
      <c r="W314" s="7"/>
      <c r="X314" s="38"/>
      <c r="Y314" s="38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</row>
    <row r="315" ht="35.25" customHeight="1">
      <c r="A315" s="182"/>
      <c r="B315" s="183"/>
      <c r="C315" s="183"/>
      <c r="D315" s="56"/>
      <c r="E315" s="7"/>
      <c r="F315" s="7"/>
      <c r="G315" s="7"/>
      <c r="H315" s="8"/>
      <c r="I315" s="11"/>
      <c r="J315" s="38"/>
      <c r="K315" s="38"/>
      <c r="L315" s="38"/>
      <c r="M315" s="38"/>
      <c r="N315" s="38"/>
      <c r="O315" s="38"/>
      <c r="P315" s="38"/>
      <c r="Q315" s="38"/>
      <c r="R315" s="7"/>
      <c r="S315" s="7"/>
      <c r="T315" s="7"/>
      <c r="U315" s="181"/>
      <c r="V315" s="38"/>
      <c r="W315" s="7"/>
      <c r="X315" s="38"/>
      <c r="Y315" s="38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</row>
    <row r="316" ht="35.25" customHeight="1">
      <c r="A316" s="182"/>
      <c r="B316" s="183"/>
      <c r="C316" s="183"/>
      <c r="D316" s="56"/>
      <c r="E316" s="7"/>
      <c r="F316" s="7"/>
      <c r="G316" s="7"/>
      <c r="H316" s="8"/>
      <c r="I316" s="11"/>
      <c r="J316" s="38"/>
      <c r="K316" s="38"/>
      <c r="L316" s="38"/>
      <c r="M316" s="38"/>
      <c r="N316" s="38"/>
      <c r="O316" s="38"/>
      <c r="P316" s="38"/>
      <c r="Q316" s="38"/>
      <c r="R316" s="7"/>
      <c r="S316" s="7"/>
      <c r="T316" s="7"/>
      <c r="U316" s="181"/>
      <c r="V316" s="38"/>
      <c r="W316" s="7"/>
      <c r="X316" s="38"/>
      <c r="Y316" s="38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</row>
    <row r="317" ht="35.25" customHeight="1">
      <c r="A317" s="182"/>
      <c r="B317" s="183"/>
      <c r="C317" s="183"/>
      <c r="D317" s="56"/>
      <c r="E317" s="7"/>
      <c r="F317" s="7"/>
      <c r="G317" s="7"/>
      <c r="H317" s="8"/>
      <c r="I317" s="11"/>
      <c r="J317" s="38"/>
      <c r="K317" s="38"/>
      <c r="L317" s="38"/>
      <c r="M317" s="38"/>
      <c r="N317" s="38"/>
      <c r="O317" s="38"/>
      <c r="P317" s="38"/>
      <c r="Q317" s="38"/>
      <c r="R317" s="7"/>
      <c r="S317" s="7"/>
      <c r="T317" s="7"/>
      <c r="U317" s="181"/>
      <c r="V317" s="38"/>
      <c r="W317" s="7"/>
      <c r="X317" s="38"/>
      <c r="Y317" s="38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</row>
    <row r="318" ht="35.25" customHeight="1">
      <c r="A318" s="182"/>
      <c r="B318" s="183"/>
      <c r="C318" s="183"/>
      <c r="D318" s="56"/>
      <c r="E318" s="7"/>
      <c r="F318" s="7"/>
      <c r="G318" s="7"/>
      <c r="H318" s="8"/>
      <c r="I318" s="11"/>
      <c r="J318" s="38"/>
      <c r="K318" s="38"/>
      <c r="L318" s="38"/>
      <c r="M318" s="38"/>
      <c r="N318" s="38"/>
      <c r="O318" s="38"/>
      <c r="P318" s="38"/>
      <c r="Q318" s="38"/>
      <c r="R318" s="7"/>
      <c r="S318" s="7"/>
      <c r="T318" s="7"/>
      <c r="U318" s="181"/>
      <c r="V318" s="38"/>
      <c r="W318" s="7"/>
      <c r="X318" s="38"/>
      <c r="Y318" s="38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</row>
    <row r="319" ht="35.25" customHeight="1">
      <c r="A319" s="182"/>
      <c r="B319" s="183"/>
      <c r="C319" s="183"/>
      <c r="D319" s="56"/>
      <c r="E319" s="7"/>
      <c r="F319" s="7"/>
      <c r="G319" s="7"/>
      <c r="H319" s="8"/>
      <c r="I319" s="11"/>
      <c r="J319" s="38"/>
      <c r="K319" s="38"/>
      <c r="L319" s="38"/>
      <c r="M319" s="38"/>
      <c r="N319" s="38"/>
      <c r="O319" s="38"/>
      <c r="P319" s="38"/>
      <c r="Q319" s="38"/>
      <c r="R319" s="7"/>
      <c r="S319" s="7"/>
      <c r="T319" s="7"/>
      <c r="U319" s="181"/>
      <c r="V319" s="38"/>
      <c r="W319" s="7"/>
      <c r="X319" s="38"/>
      <c r="Y319" s="38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</row>
    <row r="320" ht="35.25" customHeight="1">
      <c r="A320" s="182"/>
      <c r="B320" s="183"/>
      <c r="C320" s="183"/>
      <c r="D320" s="56"/>
      <c r="E320" s="7"/>
      <c r="F320" s="7"/>
      <c r="G320" s="7"/>
      <c r="H320" s="8"/>
      <c r="I320" s="11"/>
      <c r="J320" s="38"/>
      <c r="K320" s="38"/>
      <c r="L320" s="38"/>
      <c r="M320" s="38"/>
      <c r="N320" s="38"/>
      <c r="O320" s="38"/>
      <c r="P320" s="38"/>
      <c r="Q320" s="38"/>
      <c r="R320" s="7"/>
      <c r="S320" s="7"/>
      <c r="T320" s="7"/>
      <c r="U320" s="181"/>
      <c r="V320" s="38"/>
      <c r="W320" s="7"/>
      <c r="X320" s="38"/>
      <c r="Y320" s="38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</row>
    <row r="321" ht="35.25" customHeight="1">
      <c r="A321" s="182"/>
      <c r="B321" s="183"/>
      <c r="C321" s="183"/>
      <c r="D321" s="56"/>
      <c r="E321" s="7"/>
      <c r="F321" s="7"/>
      <c r="G321" s="7"/>
      <c r="H321" s="8"/>
      <c r="I321" s="11"/>
      <c r="J321" s="38"/>
      <c r="K321" s="38"/>
      <c r="L321" s="38"/>
      <c r="M321" s="38"/>
      <c r="N321" s="38"/>
      <c r="O321" s="38"/>
      <c r="P321" s="38"/>
      <c r="Q321" s="38"/>
      <c r="R321" s="7"/>
      <c r="S321" s="7"/>
      <c r="T321" s="7"/>
      <c r="U321" s="181"/>
      <c r="V321" s="38"/>
      <c r="W321" s="7"/>
      <c r="X321" s="38"/>
      <c r="Y321" s="38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</row>
    <row r="322" ht="35.25" customHeight="1">
      <c r="A322" s="182"/>
      <c r="B322" s="183"/>
      <c r="C322" s="183"/>
      <c r="D322" s="56"/>
      <c r="E322" s="7"/>
      <c r="F322" s="7"/>
      <c r="G322" s="7"/>
      <c r="H322" s="8"/>
      <c r="I322" s="11"/>
      <c r="J322" s="38"/>
      <c r="K322" s="38"/>
      <c r="L322" s="38"/>
      <c r="M322" s="38"/>
      <c r="N322" s="38"/>
      <c r="O322" s="38"/>
      <c r="P322" s="38"/>
      <c r="Q322" s="38"/>
      <c r="R322" s="7"/>
      <c r="S322" s="7"/>
      <c r="T322" s="7"/>
      <c r="U322" s="181"/>
      <c r="V322" s="38"/>
      <c r="W322" s="7"/>
      <c r="X322" s="38"/>
      <c r="Y322" s="38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</row>
    <row r="323" ht="35.25" customHeight="1">
      <c r="A323" s="182"/>
      <c r="B323" s="183"/>
      <c r="C323" s="183"/>
      <c r="D323" s="56"/>
      <c r="E323" s="7"/>
      <c r="F323" s="7"/>
      <c r="G323" s="7"/>
      <c r="H323" s="8"/>
      <c r="I323" s="11"/>
      <c r="J323" s="38"/>
      <c r="K323" s="38"/>
      <c r="L323" s="38"/>
      <c r="M323" s="38"/>
      <c r="N323" s="38"/>
      <c r="O323" s="38"/>
      <c r="P323" s="38"/>
      <c r="Q323" s="38"/>
      <c r="R323" s="7"/>
      <c r="S323" s="7"/>
      <c r="T323" s="7"/>
      <c r="U323" s="181"/>
      <c r="V323" s="38"/>
      <c r="W323" s="7"/>
      <c r="X323" s="38"/>
      <c r="Y323" s="38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</row>
    <row r="324" ht="35.25" customHeight="1">
      <c r="A324" s="182"/>
      <c r="B324" s="183"/>
      <c r="C324" s="183"/>
      <c r="D324" s="56"/>
      <c r="E324" s="7"/>
      <c r="F324" s="7"/>
      <c r="G324" s="7"/>
      <c r="H324" s="8"/>
      <c r="I324" s="11"/>
      <c r="J324" s="38"/>
      <c r="K324" s="38"/>
      <c r="L324" s="38"/>
      <c r="M324" s="38"/>
      <c r="N324" s="38"/>
      <c r="O324" s="38"/>
      <c r="P324" s="38"/>
      <c r="Q324" s="38"/>
      <c r="R324" s="7"/>
      <c r="S324" s="7"/>
      <c r="T324" s="7"/>
      <c r="U324" s="181"/>
      <c r="V324" s="38"/>
      <c r="W324" s="7"/>
      <c r="X324" s="38"/>
      <c r="Y324" s="38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</row>
    <row r="325" ht="35.25" customHeight="1">
      <c r="A325" s="182"/>
      <c r="B325" s="183"/>
      <c r="C325" s="183"/>
      <c r="D325" s="56"/>
      <c r="E325" s="7"/>
      <c r="F325" s="7"/>
      <c r="G325" s="7"/>
      <c r="H325" s="8"/>
      <c r="I325" s="11"/>
      <c r="J325" s="38"/>
      <c r="K325" s="38"/>
      <c r="L325" s="38"/>
      <c r="M325" s="38"/>
      <c r="N325" s="38"/>
      <c r="O325" s="38"/>
      <c r="P325" s="38"/>
      <c r="Q325" s="38"/>
      <c r="R325" s="7"/>
      <c r="S325" s="7"/>
      <c r="T325" s="7"/>
      <c r="U325" s="181"/>
      <c r="V325" s="38"/>
      <c r="W325" s="7"/>
      <c r="X325" s="38"/>
      <c r="Y325" s="38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</row>
    <row r="326" ht="35.25" customHeight="1">
      <c r="A326" s="182"/>
      <c r="B326" s="183"/>
      <c r="C326" s="183"/>
      <c r="D326" s="56"/>
      <c r="E326" s="7"/>
      <c r="F326" s="7"/>
      <c r="G326" s="7"/>
      <c r="H326" s="8"/>
      <c r="I326" s="11"/>
      <c r="J326" s="38"/>
      <c r="K326" s="38"/>
      <c r="L326" s="38"/>
      <c r="M326" s="38"/>
      <c r="N326" s="38"/>
      <c r="O326" s="38"/>
      <c r="P326" s="38"/>
      <c r="Q326" s="38"/>
      <c r="R326" s="7"/>
      <c r="S326" s="7"/>
      <c r="T326" s="7"/>
      <c r="U326" s="181"/>
      <c r="V326" s="38"/>
      <c r="W326" s="7"/>
      <c r="X326" s="38"/>
      <c r="Y326" s="38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</row>
    <row r="327" ht="35.25" customHeight="1">
      <c r="A327" s="182"/>
      <c r="B327" s="183"/>
      <c r="C327" s="183"/>
      <c r="D327" s="56"/>
      <c r="E327" s="7"/>
      <c r="F327" s="7"/>
      <c r="G327" s="7"/>
      <c r="H327" s="8"/>
      <c r="I327" s="11"/>
      <c r="J327" s="38"/>
      <c r="K327" s="38"/>
      <c r="L327" s="38"/>
      <c r="M327" s="38"/>
      <c r="N327" s="38"/>
      <c r="O327" s="38"/>
      <c r="P327" s="38"/>
      <c r="Q327" s="38"/>
      <c r="R327" s="7"/>
      <c r="S327" s="7"/>
      <c r="T327" s="7"/>
      <c r="U327" s="181"/>
      <c r="V327" s="38"/>
      <c r="W327" s="7"/>
      <c r="X327" s="38"/>
      <c r="Y327" s="38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</row>
    <row r="328" ht="35.25" customHeight="1">
      <c r="A328" s="182"/>
      <c r="B328" s="183"/>
      <c r="C328" s="183"/>
      <c r="D328" s="56"/>
      <c r="E328" s="7"/>
      <c r="F328" s="7"/>
      <c r="G328" s="7"/>
      <c r="H328" s="8"/>
      <c r="I328" s="11"/>
      <c r="J328" s="38"/>
      <c r="K328" s="38"/>
      <c r="L328" s="38"/>
      <c r="M328" s="38"/>
      <c r="N328" s="38"/>
      <c r="O328" s="38"/>
      <c r="P328" s="38"/>
      <c r="Q328" s="38"/>
      <c r="R328" s="7"/>
      <c r="S328" s="7"/>
      <c r="T328" s="7"/>
      <c r="U328" s="181"/>
      <c r="V328" s="38"/>
      <c r="W328" s="7"/>
      <c r="X328" s="38"/>
      <c r="Y328" s="38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</row>
    <row r="329" ht="35.25" customHeight="1">
      <c r="A329" s="182"/>
      <c r="B329" s="183"/>
      <c r="C329" s="183"/>
      <c r="D329" s="56"/>
      <c r="E329" s="7"/>
      <c r="F329" s="7"/>
      <c r="G329" s="7"/>
      <c r="H329" s="8"/>
      <c r="I329" s="11"/>
      <c r="J329" s="38"/>
      <c r="K329" s="38"/>
      <c r="L329" s="38"/>
      <c r="M329" s="38"/>
      <c r="N329" s="38"/>
      <c r="O329" s="38"/>
      <c r="P329" s="38"/>
      <c r="Q329" s="38"/>
      <c r="R329" s="7"/>
      <c r="S329" s="7"/>
      <c r="T329" s="7"/>
      <c r="U329" s="181"/>
      <c r="V329" s="38"/>
      <c r="W329" s="7"/>
      <c r="X329" s="38"/>
      <c r="Y329" s="38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</row>
    <row r="330" ht="35.25" customHeight="1">
      <c r="A330" s="182"/>
      <c r="B330" s="183"/>
      <c r="C330" s="183"/>
      <c r="D330" s="56"/>
      <c r="E330" s="7"/>
      <c r="F330" s="7"/>
      <c r="G330" s="7"/>
      <c r="H330" s="8"/>
      <c r="I330" s="11"/>
      <c r="J330" s="38"/>
      <c r="K330" s="38"/>
      <c r="L330" s="38"/>
      <c r="M330" s="38"/>
      <c r="N330" s="38"/>
      <c r="O330" s="38"/>
      <c r="P330" s="38"/>
      <c r="Q330" s="38"/>
      <c r="R330" s="7"/>
      <c r="S330" s="7"/>
      <c r="T330" s="7"/>
      <c r="U330" s="181"/>
      <c r="V330" s="38"/>
      <c r="W330" s="7"/>
      <c r="X330" s="38"/>
      <c r="Y330" s="38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</row>
    <row r="331" ht="35.25" customHeight="1">
      <c r="A331" s="182"/>
      <c r="B331" s="183"/>
      <c r="C331" s="183"/>
      <c r="D331" s="56"/>
      <c r="E331" s="7"/>
      <c r="F331" s="7"/>
      <c r="G331" s="7"/>
      <c r="H331" s="8"/>
      <c r="I331" s="11"/>
      <c r="J331" s="38"/>
      <c r="K331" s="38"/>
      <c r="L331" s="38"/>
      <c r="M331" s="38"/>
      <c r="N331" s="38"/>
      <c r="O331" s="38"/>
      <c r="P331" s="38"/>
      <c r="Q331" s="38"/>
      <c r="R331" s="7"/>
      <c r="S331" s="7"/>
      <c r="T331" s="7"/>
      <c r="U331" s="181"/>
      <c r="V331" s="38"/>
      <c r="W331" s="7"/>
      <c r="X331" s="38"/>
      <c r="Y331" s="38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</row>
    <row r="332" ht="35.25" customHeight="1">
      <c r="A332" s="182"/>
      <c r="B332" s="183"/>
      <c r="C332" s="183"/>
      <c r="D332" s="56"/>
      <c r="E332" s="7"/>
      <c r="F332" s="7"/>
      <c r="G332" s="7"/>
      <c r="H332" s="8"/>
      <c r="I332" s="11"/>
      <c r="J332" s="38"/>
      <c r="K332" s="38"/>
      <c r="L332" s="38"/>
      <c r="M332" s="38"/>
      <c r="N332" s="38"/>
      <c r="O332" s="38"/>
      <c r="P332" s="38"/>
      <c r="Q332" s="38"/>
      <c r="R332" s="7"/>
      <c r="S332" s="7"/>
      <c r="T332" s="7"/>
      <c r="U332" s="181"/>
      <c r="V332" s="38"/>
      <c r="W332" s="7"/>
      <c r="X332" s="38"/>
      <c r="Y332" s="38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</row>
    <row r="333" ht="35.25" customHeight="1">
      <c r="A333" s="182"/>
      <c r="B333" s="183"/>
      <c r="C333" s="183"/>
      <c r="D333" s="56"/>
      <c r="E333" s="7"/>
      <c r="F333" s="7"/>
      <c r="G333" s="7"/>
      <c r="H333" s="8"/>
      <c r="I333" s="11"/>
      <c r="J333" s="38"/>
      <c r="K333" s="38"/>
      <c r="L333" s="38"/>
      <c r="M333" s="38"/>
      <c r="N333" s="38"/>
      <c r="O333" s="38"/>
      <c r="P333" s="38"/>
      <c r="Q333" s="38"/>
      <c r="R333" s="7"/>
      <c r="S333" s="7"/>
      <c r="T333" s="7"/>
      <c r="U333" s="181"/>
      <c r="V333" s="38"/>
      <c r="W333" s="7"/>
      <c r="X333" s="38"/>
      <c r="Y333" s="38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</row>
    <row r="334" ht="35.25" customHeight="1">
      <c r="A334" s="182"/>
      <c r="B334" s="183"/>
      <c r="C334" s="183"/>
      <c r="D334" s="56"/>
      <c r="E334" s="7"/>
      <c r="F334" s="7"/>
      <c r="G334" s="7"/>
      <c r="H334" s="8"/>
      <c r="I334" s="11"/>
      <c r="J334" s="38"/>
      <c r="K334" s="38"/>
      <c r="L334" s="38"/>
      <c r="M334" s="38"/>
      <c r="N334" s="38"/>
      <c r="O334" s="38"/>
      <c r="P334" s="38"/>
      <c r="Q334" s="38"/>
      <c r="R334" s="7"/>
      <c r="S334" s="7"/>
      <c r="T334" s="7"/>
      <c r="U334" s="181"/>
      <c r="V334" s="38"/>
      <c r="W334" s="7"/>
      <c r="X334" s="38"/>
      <c r="Y334" s="38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</row>
    <row r="335" ht="35.25" customHeight="1">
      <c r="A335" s="182"/>
      <c r="B335" s="183"/>
      <c r="C335" s="183"/>
      <c r="D335" s="56"/>
      <c r="E335" s="7"/>
      <c r="F335" s="7"/>
      <c r="G335" s="7"/>
      <c r="H335" s="8"/>
      <c r="I335" s="11"/>
      <c r="J335" s="38"/>
      <c r="K335" s="38"/>
      <c r="L335" s="38"/>
      <c r="M335" s="38"/>
      <c r="N335" s="38"/>
      <c r="O335" s="38"/>
      <c r="P335" s="38"/>
      <c r="Q335" s="38"/>
      <c r="R335" s="7"/>
      <c r="S335" s="7"/>
      <c r="T335" s="7"/>
      <c r="U335" s="181"/>
      <c r="V335" s="38"/>
      <c r="W335" s="7"/>
      <c r="X335" s="38"/>
      <c r="Y335" s="38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</row>
    <row r="336" ht="35.25" customHeight="1">
      <c r="A336" s="182"/>
      <c r="B336" s="183"/>
      <c r="C336" s="183"/>
      <c r="D336" s="56"/>
      <c r="E336" s="7"/>
      <c r="F336" s="7"/>
      <c r="G336" s="7"/>
      <c r="H336" s="8"/>
      <c r="I336" s="11"/>
      <c r="J336" s="38"/>
      <c r="K336" s="38"/>
      <c r="L336" s="38"/>
      <c r="M336" s="38"/>
      <c r="N336" s="38"/>
      <c r="O336" s="38"/>
      <c r="P336" s="38"/>
      <c r="Q336" s="38"/>
      <c r="R336" s="7"/>
      <c r="S336" s="7"/>
      <c r="T336" s="7"/>
      <c r="U336" s="181"/>
      <c r="V336" s="38"/>
      <c r="W336" s="7"/>
      <c r="X336" s="38"/>
      <c r="Y336" s="38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</row>
    <row r="337" ht="35.25" customHeight="1">
      <c r="A337" s="182"/>
      <c r="B337" s="183"/>
      <c r="C337" s="183"/>
      <c r="D337" s="56"/>
      <c r="E337" s="7"/>
      <c r="F337" s="7"/>
      <c r="G337" s="7"/>
      <c r="H337" s="8"/>
      <c r="I337" s="11"/>
      <c r="J337" s="38"/>
      <c r="K337" s="38"/>
      <c r="L337" s="38"/>
      <c r="M337" s="38"/>
      <c r="N337" s="38"/>
      <c r="O337" s="38"/>
      <c r="P337" s="38"/>
      <c r="Q337" s="38"/>
      <c r="R337" s="7"/>
      <c r="S337" s="7"/>
      <c r="T337" s="7"/>
      <c r="U337" s="181"/>
      <c r="V337" s="38"/>
      <c r="W337" s="7"/>
      <c r="X337" s="38"/>
      <c r="Y337" s="38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</row>
    <row r="338" ht="35.25" customHeight="1">
      <c r="A338" s="182"/>
      <c r="B338" s="183"/>
      <c r="C338" s="183"/>
      <c r="D338" s="56"/>
      <c r="E338" s="7"/>
      <c r="F338" s="7"/>
      <c r="G338" s="7"/>
      <c r="H338" s="8"/>
      <c r="I338" s="11"/>
      <c r="J338" s="38"/>
      <c r="K338" s="38"/>
      <c r="L338" s="38"/>
      <c r="M338" s="38"/>
      <c r="N338" s="38"/>
      <c r="O338" s="38"/>
      <c r="P338" s="38"/>
      <c r="Q338" s="38"/>
      <c r="R338" s="7"/>
      <c r="S338" s="7"/>
      <c r="T338" s="7"/>
      <c r="U338" s="181"/>
      <c r="V338" s="38"/>
      <c r="W338" s="7"/>
      <c r="X338" s="38"/>
      <c r="Y338" s="38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</row>
    <row r="339" ht="35.25" customHeight="1">
      <c r="A339" s="182"/>
      <c r="B339" s="183"/>
      <c r="C339" s="183"/>
      <c r="D339" s="56"/>
      <c r="E339" s="7"/>
      <c r="F339" s="7"/>
      <c r="G339" s="7"/>
      <c r="H339" s="8"/>
      <c r="I339" s="11"/>
      <c r="J339" s="38"/>
      <c r="K339" s="38"/>
      <c r="L339" s="38"/>
      <c r="M339" s="38"/>
      <c r="N339" s="38"/>
      <c r="O339" s="38"/>
      <c r="P339" s="38"/>
      <c r="Q339" s="38"/>
      <c r="R339" s="7"/>
      <c r="S339" s="7"/>
      <c r="T339" s="7"/>
      <c r="U339" s="181"/>
      <c r="V339" s="38"/>
      <c r="W339" s="7"/>
      <c r="X339" s="38"/>
      <c r="Y339" s="38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</row>
    <row r="340" ht="35.25" customHeight="1">
      <c r="A340" s="182"/>
      <c r="B340" s="183"/>
      <c r="C340" s="183"/>
      <c r="D340" s="56"/>
      <c r="E340" s="7"/>
      <c r="F340" s="7"/>
      <c r="G340" s="7"/>
      <c r="H340" s="8"/>
      <c r="I340" s="11"/>
      <c r="J340" s="38"/>
      <c r="K340" s="38"/>
      <c r="L340" s="38"/>
      <c r="M340" s="38"/>
      <c r="N340" s="38"/>
      <c r="O340" s="38"/>
      <c r="P340" s="38"/>
      <c r="Q340" s="38"/>
      <c r="R340" s="7"/>
      <c r="S340" s="7"/>
      <c r="T340" s="7"/>
      <c r="U340" s="181"/>
      <c r="V340" s="38"/>
      <c r="W340" s="7"/>
      <c r="X340" s="38"/>
      <c r="Y340" s="38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</row>
    <row r="341" ht="35.25" customHeight="1">
      <c r="A341" s="182"/>
      <c r="B341" s="183"/>
      <c r="C341" s="183"/>
      <c r="D341" s="56"/>
      <c r="E341" s="7"/>
      <c r="F341" s="7"/>
      <c r="G341" s="7"/>
      <c r="H341" s="8"/>
      <c r="I341" s="11"/>
      <c r="J341" s="38"/>
      <c r="K341" s="38"/>
      <c r="L341" s="38"/>
      <c r="M341" s="38"/>
      <c r="N341" s="38"/>
      <c r="O341" s="38"/>
      <c r="P341" s="38"/>
      <c r="Q341" s="38"/>
      <c r="R341" s="7"/>
      <c r="S341" s="7"/>
      <c r="T341" s="7"/>
      <c r="U341" s="181"/>
      <c r="V341" s="38"/>
      <c r="W341" s="7"/>
      <c r="X341" s="38"/>
      <c r="Y341" s="38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</row>
    <row r="342" ht="35.25" customHeight="1">
      <c r="A342" s="182"/>
      <c r="B342" s="183"/>
      <c r="C342" s="183"/>
      <c r="D342" s="56"/>
      <c r="E342" s="7"/>
      <c r="F342" s="7"/>
      <c r="G342" s="7"/>
      <c r="H342" s="8"/>
      <c r="I342" s="11"/>
      <c r="J342" s="38"/>
      <c r="K342" s="38"/>
      <c r="L342" s="38"/>
      <c r="M342" s="38"/>
      <c r="N342" s="38"/>
      <c r="O342" s="38"/>
      <c r="P342" s="38"/>
      <c r="Q342" s="38"/>
      <c r="R342" s="7"/>
      <c r="S342" s="7"/>
      <c r="T342" s="7"/>
      <c r="U342" s="181"/>
      <c r="V342" s="38"/>
      <c r="W342" s="7"/>
      <c r="X342" s="38"/>
      <c r="Y342" s="38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</row>
    <row r="343" ht="35.25" customHeight="1">
      <c r="A343" s="182"/>
      <c r="B343" s="183"/>
      <c r="C343" s="183"/>
      <c r="D343" s="56"/>
      <c r="E343" s="7"/>
      <c r="F343" s="7"/>
      <c r="G343" s="7"/>
      <c r="H343" s="8"/>
      <c r="I343" s="11"/>
      <c r="J343" s="38"/>
      <c r="K343" s="38"/>
      <c r="L343" s="38"/>
      <c r="M343" s="38"/>
      <c r="N343" s="38"/>
      <c r="O343" s="38"/>
      <c r="P343" s="38"/>
      <c r="Q343" s="38"/>
      <c r="R343" s="7"/>
      <c r="S343" s="7"/>
      <c r="T343" s="7"/>
      <c r="U343" s="181"/>
      <c r="V343" s="38"/>
      <c r="W343" s="7"/>
      <c r="X343" s="38"/>
      <c r="Y343" s="38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</row>
    <row r="344" ht="35.25" customHeight="1">
      <c r="A344" s="182"/>
      <c r="B344" s="183"/>
      <c r="C344" s="183"/>
      <c r="D344" s="56"/>
      <c r="E344" s="7"/>
      <c r="F344" s="7"/>
      <c r="G344" s="7"/>
      <c r="H344" s="8"/>
      <c r="I344" s="11"/>
      <c r="J344" s="38"/>
      <c r="K344" s="38"/>
      <c r="L344" s="38"/>
      <c r="M344" s="38"/>
      <c r="N344" s="38"/>
      <c r="O344" s="38"/>
      <c r="P344" s="38"/>
      <c r="Q344" s="38"/>
      <c r="R344" s="7"/>
      <c r="S344" s="7"/>
      <c r="T344" s="7"/>
      <c r="U344" s="181"/>
      <c r="V344" s="38"/>
      <c r="W344" s="7"/>
      <c r="X344" s="38"/>
      <c r="Y344" s="38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</row>
    <row r="345" ht="35.25" customHeight="1">
      <c r="A345" s="182"/>
      <c r="B345" s="183"/>
      <c r="C345" s="183"/>
      <c r="D345" s="56"/>
      <c r="E345" s="7"/>
      <c r="F345" s="7"/>
      <c r="G345" s="7"/>
      <c r="H345" s="8"/>
      <c r="I345" s="11"/>
      <c r="J345" s="38"/>
      <c r="K345" s="38"/>
      <c r="L345" s="38"/>
      <c r="M345" s="38"/>
      <c r="N345" s="38"/>
      <c r="O345" s="38"/>
      <c r="P345" s="38"/>
      <c r="Q345" s="38"/>
      <c r="R345" s="7"/>
      <c r="S345" s="7"/>
      <c r="T345" s="7"/>
      <c r="U345" s="181"/>
      <c r="V345" s="38"/>
      <c r="W345" s="7"/>
      <c r="X345" s="38"/>
      <c r="Y345" s="38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</row>
    <row r="346" ht="35.25" customHeight="1">
      <c r="A346" s="182"/>
      <c r="B346" s="183"/>
      <c r="C346" s="183"/>
      <c r="D346" s="56"/>
      <c r="E346" s="7"/>
      <c r="F346" s="7"/>
      <c r="G346" s="7"/>
      <c r="H346" s="8"/>
      <c r="I346" s="11"/>
      <c r="J346" s="38"/>
      <c r="K346" s="38"/>
      <c r="L346" s="38"/>
      <c r="M346" s="38"/>
      <c r="N346" s="38"/>
      <c r="O346" s="38"/>
      <c r="P346" s="38"/>
      <c r="Q346" s="38"/>
      <c r="R346" s="7"/>
      <c r="S346" s="7"/>
      <c r="T346" s="7"/>
      <c r="U346" s="181"/>
      <c r="V346" s="38"/>
      <c r="W346" s="7"/>
      <c r="X346" s="38"/>
      <c r="Y346" s="38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</row>
    <row r="347" ht="35.25" customHeight="1">
      <c r="A347" s="182"/>
      <c r="B347" s="183"/>
      <c r="C347" s="183"/>
      <c r="D347" s="56"/>
      <c r="E347" s="7"/>
      <c r="F347" s="7"/>
      <c r="G347" s="7"/>
      <c r="H347" s="8"/>
      <c r="I347" s="11"/>
      <c r="J347" s="38"/>
      <c r="K347" s="38"/>
      <c r="L347" s="38"/>
      <c r="M347" s="38"/>
      <c r="N347" s="38"/>
      <c r="O347" s="38"/>
      <c r="P347" s="38"/>
      <c r="Q347" s="38"/>
      <c r="R347" s="7"/>
      <c r="S347" s="7"/>
      <c r="T347" s="7"/>
      <c r="U347" s="181"/>
      <c r="V347" s="38"/>
      <c r="W347" s="7"/>
      <c r="X347" s="38"/>
      <c r="Y347" s="38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</row>
    <row r="348" ht="35.25" customHeight="1">
      <c r="A348" s="182"/>
      <c r="B348" s="183"/>
      <c r="C348" s="183"/>
      <c r="D348" s="56"/>
      <c r="E348" s="7"/>
      <c r="F348" s="7"/>
      <c r="G348" s="7"/>
      <c r="H348" s="8"/>
      <c r="I348" s="11"/>
      <c r="J348" s="38"/>
      <c r="K348" s="38"/>
      <c r="L348" s="38"/>
      <c r="M348" s="38"/>
      <c r="N348" s="38"/>
      <c r="O348" s="38"/>
      <c r="P348" s="38"/>
      <c r="Q348" s="38"/>
      <c r="R348" s="7"/>
      <c r="S348" s="7"/>
      <c r="T348" s="7"/>
      <c r="U348" s="181"/>
      <c r="V348" s="38"/>
      <c r="W348" s="7"/>
      <c r="X348" s="38"/>
      <c r="Y348" s="38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</row>
    <row r="349" ht="35.25" customHeight="1">
      <c r="A349" s="182"/>
      <c r="B349" s="183"/>
      <c r="C349" s="183"/>
      <c r="D349" s="56"/>
      <c r="E349" s="7"/>
      <c r="F349" s="7"/>
      <c r="G349" s="7"/>
      <c r="H349" s="8"/>
      <c r="I349" s="11"/>
      <c r="J349" s="38"/>
      <c r="K349" s="38"/>
      <c r="L349" s="38"/>
      <c r="M349" s="38"/>
      <c r="N349" s="38"/>
      <c r="O349" s="38"/>
      <c r="P349" s="38"/>
      <c r="Q349" s="38"/>
      <c r="R349" s="7"/>
      <c r="S349" s="7"/>
      <c r="T349" s="7"/>
      <c r="U349" s="181"/>
      <c r="V349" s="38"/>
      <c r="W349" s="7"/>
      <c r="X349" s="38"/>
      <c r="Y349" s="38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</row>
    <row r="350" ht="35.25" customHeight="1">
      <c r="A350" s="182"/>
      <c r="B350" s="183"/>
      <c r="C350" s="183"/>
      <c r="D350" s="56"/>
      <c r="E350" s="7"/>
      <c r="F350" s="7"/>
      <c r="G350" s="7"/>
      <c r="H350" s="8"/>
      <c r="I350" s="11"/>
      <c r="J350" s="38"/>
      <c r="K350" s="38"/>
      <c r="L350" s="38"/>
      <c r="M350" s="38"/>
      <c r="N350" s="38"/>
      <c r="O350" s="38"/>
      <c r="P350" s="38"/>
      <c r="Q350" s="38"/>
      <c r="R350" s="7"/>
      <c r="S350" s="7"/>
      <c r="T350" s="7"/>
      <c r="U350" s="181"/>
      <c r="V350" s="38"/>
      <c r="W350" s="7"/>
      <c r="X350" s="38"/>
      <c r="Y350" s="38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</row>
    <row r="351" ht="35.25" customHeight="1">
      <c r="A351" s="182"/>
      <c r="B351" s="183"/>
      <c r="C351" s="183"/>
      <c r="D351" s="56"/>
      <c r="E351" s="7"/>
      <c r="F351" s="7"/>
      <c r="G351" s="7"/>
      <c r="H351" s="8"/>
      <c r="I351" s="11"/>
      <c r="J351" s="38"/>
      <c r="K351" s="38"/>
      <c r="L351" s="38"/>
      <c r="M351" s="38"/>
      <c r="N351" s="38"/>
      <c r="O351" s="38"/>
      <c r="P351" s="38"/>
      <c r="Q351" s="38"/>
      <c r="R351" s="7"/>
      <c r="S351" s="7"/>
      <c r="T351" s="7"/>
      <c r="U351" s="181"/>
      <c r="V351" s="38"/>
      <c r="W351" s="7"/>
      <c r="X351" s="38"/>
      <c r="Y351" s="38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</row>
    <row r="352" ht="35.25" customHeight="1">
      <c r="A352" s="182"/>
      <c r="B352" s="183"/>
      <c r="C352" s="183"/>
      <c r="D352" s="56"/>
      <c r="E352" s="7"/>
      <c r="F352" s="7"/>
      <c r="G352" s="7"/>
      <c r="H352" s="8"/>
      <c r="I352" s="11"/>
      <c r="J352" s="38"/>
      <c r="K352" s="38"/>
      <c r="L352" s="38"/>
      <c r="M352" s="38"/>
      <c r="N352" s="38"/>
      <c r="O352" s="38"/>
      <c r="P352" s="38"/>
      <c r="Q352" s="38"/>
      <c r="R352" s="7"/>
      <c r="S352" s="7"/>
      <c r="T352" s="7"/>
      <c r="U352" s="181"/>
      <c r="V352" s="38"/>
      <c r="W352" s="7"/>
      <c r="X352" s="38"/>
      <c r="Y352" s="38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</row>
    <row r="353" ht="35.25" customHeight="1">
      <c r="A353" s="182"/>
      <c r="B353" s="183"/>
      <c r="C353" s="183"/>
      <c r="D353" s="56"/>
      <c r="E353" s="7"/>
      <c r="F353" s="7"/>
      <c r="G353" s="7"/>
      <c r="H353" s="8"/>
      <c r="I353" s="11"/>
      <c r="J353" s="38"/>
      <c r="K353" s="38"/>
      <c r="L353" s="38"/>
      <c r="M353" s="38"/>
      <c r="N353" s="38"/>
      <c r="O353" s="38"/>
      <c r="P353" s="38"/>
      <c r="Q353" s="38"/>
      <c r="R353" s="7"/>
      <c r="S353" s="7"/>
      <c r="T353" s="7"/>
      <c r="U353" s="181"/>
      <c r="V353" s="38"/>
      <c r="W353" s="7"/>
      <c r="X353" s="38"/>
      <c r="Y353" s="38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</row>
    <row r="354" ht="35.25" customHeight="1">
      <c r="A354" s="182"/>
      <c r="B354" s="183"/>
      <c r="C354" s="183"/>
      <c r="D354" s="56"/>
      <c r="E354" s="7"/>
      <c r="F354" s="7"/>
      <c r="G354" s="7"/>
      <c r="H354" s="8"/>
      <c r="I354" s="11"/>
      <c r="J354" s="38"/>
      <c r="K354" s="38"/>
      <c r="L354" s="38"/>
      <c r="M354" s="38"/>
      <c r="N354" s="38"/>
      <c r="O354" s="38"/>
      <c r="P354" s="38"/>
      <c r="Q354" s="38"/>
      <c r="R354" s="7"/>
      <c r="S354" s="7"/>
      <c r="T354" s="7"/>
      <c r="U354" s="181"/>
      <c r="V354" s="38"/>
      <c r="W354" s="7"/>
      <c r="X354" s="38"/>
      <c r="Y354" s="38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</row>
    <row r="355" ht="35.25" customHeight="1">
      <c r="A355" s="182"/>
      <c r="B355" s="183"/>
      <c r="C355" s="183"/>
      <c r="D355" s="56"/>
      <c r="E355" s="7"/>
      <c r="F355" s="7"/>
      <c r="G355" s="7"/>
      <c r="H355" s="8"/>
      <c r="I355" s="11"/>
      <c r="J355" s="38"/>
      <c r="K355" s="38"/>
      <c r="L355" s="38"/>
      <c r="M355" s="38"/>
      <c r="N355" s="38"/>
      <c r="O355" s="38"/>
      <c r="P355" s="38"/>
      <c r="Q355" s="38"/>
      <c r="R355" s="7"/>
      <c r="S355" s="7"/>
      <c r="T355" s="7"/>
      <c r="U355" s="181"/>
      <c r="V355" s="38"/>
      <c r="W355" s="7"/>
      <c r="X355" s="38"/>
      <c r="Y355" s="38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</row>
    <row r="356" ht="35.25" customHeight="1">
      <c r="A356" s="182"/>
      <c r="B356" s="183"/>
      <c r="C356" s="183"/>
      <c r="D356" s="56"/>
      <c r="E356" s="7"/>
      <c r="F356" s="7"/>
      <c r="G356" s="7"/>
      <c r="H356" s="8"/>
      <c r="I356" s="11"/>
      <c r="J356" s="38"/>
      <c r="K356" s="38"/>
      <c r="L356" s="38"/>
      <c r="M356" s="38"/>
      <c r="N356" s="38"/>
      <c r="O356" s="38"/>
      <c r="P356" s="38"/>
      <c r="Q356" s="38"/>
      <c r="R356" s="7"/>
      <c r="S356" s="7"/>
      <c r="T356" s="7"/>
      <c r="U356" s="181"/>
      <c r="V356" s="38"/>
      <c r="W356" s="7"/>
      <c r="X356" s="38"/>
      <c r="Y356" s="38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</row>
    <row r="357" ht="35.25" customHeight="1">
      <c r="A357" s="182"/>
      <c r="B357" s="183"/>
      <c r="C357" s="183"/>
      <c r="D357" s="56"/>
      <c r="E357" s="7"/>
      <c r="F357" s="7"/>
      <c r="G357" s="7"/>
      <c r="H357" s="8"/>
      <c r="I357" s="11"/>
      <c r="J357" s="38"/>
      <c r="K357" s="38"/>
      <c r="L357" s="38"/>
      <c r="M357" s="38"/>
      <c r="N357" s="38"/>
      <c r="O357" s="38"/>
      <c r="P357" s="38"/>
      <c r="Q357" s="38"/>
      <c r="R357" s="7"/>
      <c r="S357" s="7"/>
      <c r="T357" s="7"/>
      <c r="U357" s="181"/>
      <c r="V357" s="38"/>
      <c r="W357" s="7"/>
      <c r="X357" s="38"/>
      <c r="Y357" s="38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</row>
    <row r="358" ht="35.25" customHeight="1">
      <c r="A358" s="182"/>
      <c r="B358" s="183"/>
      <c r="C358" s="183"/>
      <c r="D358" s="56"/>
      <c r="E358" s="7"/>
      <c r="F358" s="7"/>
      <c r="G358" s="7"/>
      <c r="H358" s="8"/>
      <c r="I358" s="11"/>
      <c r="J358" s="38"/>
      <c r="K358" s="38"/>
      <c r="L358" s="38"/>
      <c r="M358" s="38"/>
      <c r="N358" s="38"/>
      <c r="O358" s="38"/>
      <c r="P358" s="38"/>
      <c r="Q358" s="38"/>
      <c r="R358" s="7"/>
      <c r="S358" s="7"/>
      <c r="T358" s="7"/>
      <c r="U358" s="181"/>
      <c r="V358" s="38"/>
      <c r="W358" s="7"/>
      <c r="X358" s="38"/>
      <c r="Y358" s="38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</row>
    <row r="359" ht="35.25" customHeight="1">
      <c r="A359" s="182"/>
      <c r="B359" s="183"/>
      <c r="C359" s="183"/>
      <c r="D359" s="56"/>
      <c r="E359" s="7"/>
      <c r="F359" s="7"/>
      <c r="G359" s="7"/>
      <c r="H359" s="8"/>
      <c r="I359" s="11"/>
      <c r="J359" s="38"/>
      <c r="K359" s="38"/>
      <c r="L359" s="38"/>
      <c r="M359" s="38"/>
      <c r="N359" s="38"/>
      <c r="O359" s="38"/>
      <c r="P359" s="38"/>
      <c r="Q359" s="38"/>
      <c r="R359" s="7"/>
      <c r="S359" s="7"/>
      <c r="T359" s="7"/>
      <c r="U359" s="181"/>
      <c r="V359" s="38"/>
      <c r="W359" s="7"/>
      <c r="X359" s="38"/>
      <c r="Y359" s="38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</row>
    <row r="360" ht="35.25" customHeight="1">
      <c r="A360" s="182"/>
      <c r="B360" s="183"/>
      <c r="C360" s="183"/>
      <c r="D360" s="56"/>
      <c r="E360" s="7"/>
      <c r="F360" s="7"/>
      <c r="G360" s="7"/>
      <c r="H360" s="8"/>
      <c r="I360" s="11"/>
      <c r="J360" s="38"/>
      <c r="K360" s="38"/>
      <c r="L360" s="38"/>
      <c r="M360" s="38"/>
      <c r="N360" s="38"/>
      <c r="O360" s="38"/>
      <c r="P360" s="38"/>
      <c r="Q360" s="38"/>
      <c r="R360" s="7"/>
      <c r="S360" s="7"/>
      <c r="T360" s="7"/>
      <c r="U360" s="181"/>
      <c r="V360" s="38"/>
      <c r="W360" s="7"/>
      <c r="X360" s="38"/>
      <c r="Y360" s="38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</row>
    <row r="361" ht="35.25" customHeight="1">
      <c r="A361" s="182"/>
      <c r="B361" s="183"/>
      <c r="C361" s="183"/>
      <c r="D361" s="56"/>
      <c r="E361" s="7"/>
      <c r="F361" s="7"/>
      <c r="G361" s="7"/>
      <c r="H361" s="8"/>
      <c r="I361" s="11"/>
      <c r="J361" s="38"/>
      <c r="K361" s="38"/>
      <c r="L361" s="38"/>
      <c r="M361" s="38"/>
      <c r="N361" s="38"/>
      <c r="O361" s="38"/>
      <c r="P361" s="38"/>
      <c r="Q361" s="38"/>
      <c r="R361" s="7"/>
      <c r="S361" s="7"/>
      <c r="T361" s="7"/>
      <c r="U361" s="181"/>
      <c r="V361" s="38"/>
      <c r="W361" s="7"/>
      <c r="X361" s="38"/>
      <c r="Y361" s="38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</row>
    <row r="362" ht="35.25" customHeight="1">
      <c r="A362" s="182"/>
      <c r="B362" s="183"/>
      <c r="C362" s="183"/>
      <c r="D362" s="56"/>
      <c r="E362" s="7"/>
      <c r="F362" s="7"/>
      <c r="G362" s="7"/>
      <c r="H362" s="8"/>
      <c r="I362" s="11"/>
      <c r="J362" s="38"/>
      <c r="K362" s="38"/>
      <c r="L362" s="38"/>
      <c r="M362" s="38"/>
      <c r="N362" s="38"/>
      <c r="O362" s="38"/>
      <c r="P362" s="38"/>
      <c r="Q362" s="38"/>
      <c r="R362" s="7"/>
      <c r="S362" s="7"/>
      <c r="T362" s="7"/>
      <c r="U362" s="181"/>
      <c r="V362" s="38"/>
      <c r="W362" s="7"/>
      <c r="X362" s="38"/>
      <c r="Y362" s="38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</row>
    <row r="363" ht="35.25" customHeight="1">
      <c r="A363" s="182"/>
      <c r="B363" s="183"/>
      <c r="C363" s="183"/>
      <c r="D363" s="56"/>
      <c r="E363" s="7"/>
      <c r="F363" s="7"/>
      <c r="G363" s="7"/>
      <c r="H363" s="8"/>
      <c r="I363" s="11"/>
      <c r="J363" s="38"/>
      <c r="K363" s="38"/>
      <c r="L363" s="38"/>
      <c r="M363" s="38"/>
      <c r="N363" s="38"/>
      <c r="O363" s="38"/>
      <c r="P363" s="38"/>
      <c r="Q363" s="38"/>
      <c r="R363" s="7"/>
      <c r="S363" s="7"/>
      <c r="T363" s="7"/>
      <c r="U363" s="181"/>
      <c r="V363" s="38"/>
      <c r="W363" s="7"/>
      <c r="X363" s="38"/>
      <c r="Y363" s="38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</row>
    <row r="364" ht="35.25" customHeight="1">
      <c r="A364" s="182"/>
      <c r="B364" s="183"/>
      <c r="C364" s="183"/>
      <c r="D364" s="56"/>
      <c r="E364" s="7"/>
      <c r="F364" s="7"/>
      <c r="G364" s="7"/>
      <c r="H364" s="8"/>
      <c r="I364" s="11"/>
      <c r="J364" s="38"/>
      <c r="K364" s="38"/>
      <c r="L364" s="38"/>
      <c r="M364" s="38"/>
      <c r="N364" s="38"/>
      <c r="O364" s="38"/>
      <c r="P364" s="38"/>
      <c r="Q364" s="38"/>
      <c r="R364" s="7"/>
      <c r="S364" s="7"/>
      <c r="T364" s="7"/>
      <c r="U364" s="181"/>
      <c r="V364" s="38"/>
      <c r="W364" s="7"/>
      <c r="X364" s="38"/>
      <c r="Y364" s="38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</row>
    <row r="365" ht="35.25" customHeight="1">
      <c r="A365" s="182"/>
      <c r="B365" s="183"/>
      <c r="C365" s="183"/>
      <c r="D365" s="56"/>
      <c r="E365" s="7"/>
      <c r="F365" s="7"/>
      <c r="G365" s="7"/>
      <c r="H365" s="8"/>
      <c r="I365" s="11"/>
      <c r="J365" s="38"/>
      <c r="K365" s="38"/>
      <c r="L365" s="38"/>
      <c r="M365" s="38"/>
      <c r="N365" s="38"/>
      <c r="O365" s="38"/>
      <c r="P365" s="38"/>
      <c r="Q365" s="38"/>
      <c r="R365" s="7"/>
      <c r="S365" s="7"/>
      <c r="T365" s="7"/>
      <c r="U365" s="181"/>
      <c r="V365" s="38"/>
      <c r="W365" s="7"/>
      <c r="X365" s="38"/>
      <c r="Y365" s="38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</row>
    <row r="366" ht="35.25" customHeight="1">
      <c r="A366" s="182"/>
      <c r="B366" s="183"/>
      <c r="C366" s="183"/>
      <c r="D366" s="56"/>
      <c r="E366" s="7"/>
      <c r="F366" s="7"/>
      <c r="G366" s="7"/>
      <c r="H366" s="8"/>
      <c r="I366" s="11"/>
      <c r="J366" s="38"/>
      <c r="K366" s="38"/>
      <c r="L366" s="38"/>
      <c r="M366" s="38"/>
      <c r="N366" s="38"/>
      <c r="O366" s="38"/>
      <c r="P366" s="38"/>
      <c r="Q366" s="38"/>
      <c r="R366" s="7"/>
      <c r="S366" s="7"/>
      <c r="T366" s="7"/>
      <c r="U366" s="181"/>
      <c r="V366" s="38"/>
      <c r="W366" s="7"/>
      <c r="X366" s="38"/>
      <c r="Y366" s="38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</row>
    <row r="367" ht="35.25" customHeight="1">
      <c r="A367" s="182"/>
      <c r="B367" s="183"/>
      <c r="C367" s="183"/>
      <c r="D367" s="56"/>
      <c r="E367" s="7"/>
      <c r="F367" s="7"/>
      <c r="G367" s="7"/>
      <c r="H367" s="8"/>
      <c r="I367" s="11"/>
      <c r="J367" s="38"/>
      <c r="K367" s="38"/>
      <c r="L367" s="38"/>
      <c r="M367" s="38"/>
      <c r="N367" s="38"/>
      <c r="O367" s="38"/>
      <c r="P367" s="38"/>
      <c r="Q367" s="38"/>
      <c r="R367" s="7"/>
      <c r="S367" s="7"/>
      <c r="T367" s="7"/>
      <c r="U367" s="181"/>
      <c r="V367" s="38"/>
      <c r="W367" s="7"/>
      <c r="X367" s="38"/>
      <c r="Y367" s="38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</row>
    <row r="368" ht="35.25" customHeight="1">
      <c r="A368" s="182"/>
      <c r="B368" s="183"/>
      <c r="C368" s="183"/>
      <c r="D368" s="56"/>
      <c r="E368" s="7"/>
      <c r="F368" s="7"/>
      <c r="G368" s="7"/>
      <c r="H368" s="8"/>
      <c r="I368" s="11"/>
      <c r="J368" s="38"/>
      <c r="K368" s="38"/>
      <c r="L368" s="38"/>
      <c r="M368" s="38"/>
      <c r="N368" s="38"/>
      <c r="O368" s="38"/>
      <c r="P368" s="38"/>
      <c r="Q368" s="38"/>
      <c r="R368" s="7"/>
      <c r="S368" s="7"/>
      <c r="T368" s="7"/>
      <c r="U368" s="181"/>
      <c r="V368" s="38"/>
      <c r="W368" s="7"/>
      <c r="X368" s="38"/>
      <c r="Y368" s="38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</row>
    <row r="369" ht="35.25" customHeight="1">
      <c r="A369" s="182"/>
      <c r="B369" s="183"/>
      <c r="C369" s="183"/>
      <c r="D369" s="56"/>
      <c r="E369" s="7"/>
      <c r="F369" s="7"/>
      <c r="G369" s="7"/>
      <c r="H369" s="8"/>
      <c r="I369" s="11"/>
      <c r="J369" s="38"/>
      <c r="K369" s="38"/>
      <c r="L369" s="38"/>
      <c r="M369" s="38"/>
      <c r="N369" s="38"/>
      <c r="O369" s="38"/>
      <c r="P369" s="38"/>
      <c r="Q369" s="38"/>
      <c r="R369" s="7"/>
      <c r="S369" s="7"/>
      <c r="T369" s="7"/>
      <c r="U369" s="181"/>
      <c r="V369" s="38"/>
      <c r="W369" s="7"/>
      <c r="X369" s="38"/>
      <c r="Y369" s="38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</row>
    <row r="370" ht="35.25" customHeight="1">
      <c r="A370" s="182"/>
      <c r="B370" s="183"/>
      <c r="C370" s="183"/>
      <c r="D370" s="56"/>
      <c r="E370" s="7"/>
      <c r="F370" s="7"/>
      <c r="G370" s="7"/>
      <c r="H370" s="8"/>
      <c r="I370" s="11"/>
      <c r="J370" s="38"/>
      <c r="K370" s="38"/>
      <c r="L370" s="38"/>
      <c r="M370" s="38"/>
      <c r="N370" s="38"/>
      <c r="O370" s="38"/>
      <c r="P370" s="38"/>
      <c r="Q370" s="38"/>
      <c r="R370" s="7"/>
      <c r="S370" s="7"/>
      <c r="T370" s="7"/>
      <c r="U370" s="181"/>
      <c r="V370" s="38"/>
      <c r="W370" s="7"/>
      <c r="X370" s="38"/>
      <c r="Y370" s="38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</row>
    <row r="371" ht="35.25" customHeight="1">
      <c r="A371" s="182"/>
      <c r="B371" s="183"/>
      <c r="C371" s="183"/>
      <c r="D371" s="56"/>
      <c r="E371" s="7"/>
      <c r="F371" s="7"/>
      <c r="G371" s="7"/>
      <c r="H371" s="8"/>
      <c r="I371" s="11"/>
      <c r="J371" s="38"/>
      <c r="K371" s="38"/>
      <c r="L371" s="38"/>
      <c r="M371" s="38"/>
      <c r="N371" s="38"/>
      <c r="O371" s="38"/>
      <c r="P371" s="38"/>
      <c r="Q371" s="38"/>
      <c r="R371" s="7"/>
      <c r="S371" s="7"/>
      <c r="T371" s="7"/>
      <c r="U371" s="181"/>
      <c r="V371" s="38"/>
      <c r="W371" s="7"/>
      <c r="X371" s="38"/>
      <c r="Y371" s="38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</row>
    <row r="372" ht="35.25" customHeight="1">
      <c r="A372" s="182"/>
      <c r="B372" s="183"/>
      <c r="C372" s="183"/>
      <c r="D372" s="56"/>
      <c r="E372" s="7"/>
      <c r="F372" s="7"/>
      <c r="G372" s="7"/>
      <c r="H372" s="8"/>
      <c r="I372" s="11"/>
      <c r="J372" s="38"/>
      <c r="K372" s="38"/>
      <c r="L372" s="38"/>
      <c r="M372" s="38"/>
      <c r="N372" s="38"/>
      <c r="O372" s="38"/>
      <c r="P372" s="38"/>
      <c r="Q372" s="38"/>
      <c r="R372" s="7"/>
      <c r="S372" s="7"/>
      <c r="T372" s="7"/>
      <c r="U372" s="181"/>
      <c r="V372" s="38"/>
      <c r="W372" s="7"/>
      <c r="X372" s="38"/>
      <c r="Y372" s="38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</row>
    <row r="373" ht="35.25" customHeight="1">
      <c r="A373" s="182"/>
      <c r="B373" s="183"/>
      <c r="C373" s="183"/>
      <c r="D373" s="56"/>
      <c r="E373" s="7"/>
      <c r="F373" s="7"/>
      <c r="G373" s="7"/>
      <c r="H373" s="8"/>
      <c r="I373" s="11"/>
      <c r="J373" s="38"/>
      <c r="K373" s="38"/>
      <c r="L373" s="38"/>
      <c r="M373" s="38"/>
      <c r="N373" s="38"/>
      <c r="O373" s="38"/>
      <c r="P373" s="38"/>
      <c r="Q373" s="38"/>
      <c r="R373" s="7"/>
      <c r="S373" s="7"/>
      <c r="T373" s="7"/>
      <c r="U373" s="181"/>
      <c r="V373" s="38"/>
      <c r="W373" s="7"/>
      <c r="X373" s="38"/>
      <c r="Y373" s="38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</row>
    <row r="374" ht="35.25" customHeight="1">
      <c r="A374" s="1"/>
      <c r="B374" s="2"/>
      <c r="C374" s="2"/>
      <c r="D374" s="184"/>
      <c r="E374" s="19"/>
      <c r="F374" s="5"/>
      <c r="G374" s="5"/>
      <c r="H374" s="185"/>
      <c r="I374" s="186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2"/>
      <c r="V374" s="19"/>
      <c r="W374" s="5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</row>
    <row r="375" ht="35.25" customHeight="1">
      <c r="A375" s="1"/>
      <c r="B375" s="2"/>
      <c r="C375" s="2"/>
      <c r="D375" s="184"/>
      <c r="E375" s="19"/>
      <c r="F375" s="5"/>
      <c r="G375" s="5"/>
      <c r="H375" s="185"/>
      <c r="I375" s="186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2"/>
      <c r="V375" s="19"/>
      <c r="W375" s="5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</row>
    <row r="376" ht="35.25" customHeight="1">
      <c r="A376" s="1"/>
      <c r="B376" s="2"/>
      <c r="C376" s="2"/>
      <c r="D376" s="184"/>
      <c r="E376" s="19"/>
      <c r="F376" s="5"/>
      <c r="G376" s="5"/>
      <c r="H376" s="185"/>
      <c r="I376" s="186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2"/>
      <c r="V376" s="19"/>
      <c r="W376" s="5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</row>
    <row r="377" ht="35.25" customHeight="1">
      <c r="A377" s="1"/>
      <c r="B377" s="2"/>
      <c r="C377" s="2"/>
      <c r="D377" s="184"/>
      <c r="E377" s="19"/>
      <c r="F377" s="5"/>
      <c r="G377" s="5"/>
      <c r="H377" s="185"/>
      <c r="I377" s="186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2"/>
      <c r="V377" s="19"/>
      <c r="W377" s="5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</row>
    <row r="378" ht="35.25" customHeight="1">
      <c r="A378" s="1"/>
      <c r="B378" s="2"/>
      <c r="C378" s="2"/>
      <c r="D378" s="184"/>
      <c r="E378" s="19"/>
      <c r="F378" s="5"/>
      <c r="G378" s="5"/>
      <c r="H378" s="185"/>
      <c r="I378" s="186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2"/>
      <c r="V378" s="19"/>
      <c r="W378" s="5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</row>
    <row r="379" ht="35.25" customHeight="1">
      <c r="A379" s="1"/>
      <c r="B379" s="2"/>
      <c r="C379" s="2"/>
      <c r="D379" s="184"/>
      <c r="E379" s="19"/>
      <c r="F379" s="5"/>
      <c r="G379" s="5"/>
      <c r="H379" s="185"/>
      <c r="I379" s="186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2"/>
      <c r="V379" s="19"/>
      <c r="W379" s="5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</row>
    <row r="380" ht="35.25" customHeight="1">
      <c r="A380" s="1"/>
      <c r="B380" s="2"/>
      <c r="C380" s="2"/>
      <c r="D380" s="184"/>
      <c r="E380" s="19"/>
      <c r="F380" s="5"/>
      <c r="G380" s="5"/>
      <c r="H380" s="185"/>
      <c r="I380" s="186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2"/>
      <c r="V380" s="19"/>
      <c r="W380" s="5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</row>
    <row r="381" ht="15.75" customHeight="1">
      <c r="A381" s="1"/>
      <c r="B381" s="2"/>
      <c r="C381" s="2"/>
      <c r="D381" s="5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2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</row>
    <row r="382" ht="15.75" customHeight="1">
      <c r="A382" s="1"/>
      <c r="B382" s="2"/>
      <c r="C382" s="2"/>
      <c r="D382" s="5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2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</row>
    <row r="383" ht="15.75" customHeight="1">
      <c r="A383" s="1"/>
      <c r="B383" s="2"/>
      <c r="C383" s="2"/>
      <c r="D383" s="5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2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</row>
    <row r="384" ht="15.75" customHeight="1">
      <c r="A384" s="1"/>
      <c r="B384" s="2"/>
      <c r="C384" s="2"/>
      <c r="D384" s="5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2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</row>
    <row r="385" ht="15.75" customHeight="1">
      <c r="A385" s="1"/>
      <c r="B385" s="2"/>
      <c r="C385" s="2"/>
      <c r="D385" s="5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2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</row>
    <row r="386" ht="15.75" customHeight="1">
      <c r="A386" s="1"/>
      <c r="B386" s="2"/>
      <c r="C386" s="2"/>
      <c r="D386" s="5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2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</row>
    <row r="387" ht="15.75" customHeight="1">
      <c r="A387" s="1"/>
      <c r="B387" s="2"/>
      <c r="C387" s="2"/>
      <c r="D387" s="5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2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</row>
    <row r="388" ht="15.75" customHeight="1">
      <c r="A388" s="1"/>
      <c r="B388" s="2"/>
      <c r="C388" s="2"/>
      <c r="D388" s="5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2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</row>
    <row r="389" ht="15.75" customHeight="1">
      <c r="A389" s="1"/>
      <c r="B389" s="2"/>
      <c r="C389" s="2"/>
      <c r="D389" s="5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2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</row>
    <row r="390" ht="15.75" customHeight="1">
      <c r="A390" s="1"/>
      <c r="B390" s="2"/>
      <c r="C390" s="2"/>
      <c r="D390" s="5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2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</row>
    <row r="391" ht="15.75" customHeight="1">
      <c r="A391" s="1"/>
      <c r="B391" s="2"/>
      <c r="C391" s="2"/>
      <c r="D391" s="5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2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</row>
    <row r="392" ht="15.75" customHeight="1">
      <c r="A392" s="1"/>
      <c r="B392" s="2"/>
      <c r="C392" s="2"/>
      <c r="D392" s="5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2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</row>
    <row r="393" ht="15.75" customHeight="1">
      <c r="A393" s="1"/>
      <c r="B393" s="2"/>
      <c r="C393" s="2"/>
      <c r="D393" s="5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2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</row>
    <row r="394" ht="15.75" customHeight="1">
      <c r="A394" s="1"/>
      <c r="B394" s="2"/>
      <c r="C394" s="2"/>
      <c r="D394" s="5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2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</row>
    <row r="395" ht="15.75" customHeight="1">
      <c r="A395" s="1"/>
      <c r="B395" s="2"/>
      <c r="C395" s="2"/>
      <c r="D395" s="5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2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</row>
    <row r="396" ht="15.75" customHeight="1">
      <c r="A396" s="1"/>
      <c r="B396" s="2"/>
      <c r="C396" s="2"/>
      <c r="D396" s="5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2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</row>
    <row r="397" ht="15.75" customHeight="1">
      <c r="A397" s="1"/>
      <c r="B397" s="2"/>
      <c r="C397" s="2"/>
      <c r="D397" s="5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2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</row>
    <row r="398" ht="15.75" customHeight="1">
      <c r="A398" s="1"/>
      <c r="B398" s="2"/>
      <c r="C398" s="2"/>
      <c r="D398" s="5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2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</row>
    <row r="399" ht="15.75" customHeight="1">
      <c r="A399" s="1"/>
      <c r="B399" s="2"/>
      <c r="C399" s="2"/>
      <c r="D399" s="5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2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</row>
    <row r="400" ht="15.75" customHeight="1">
      <c r="A400" s="1"/>
      <c r="B400" s="2"/>
      <c r="C400" s="2"/>
      <c r="D400" s="5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2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</row>
    <row r="401" ht="15.75" customHeight="1">
      <c r="A401" s="1"/>
      <c r="B401" s="2"/>
      <c r="C401" s="2"/>
      <c r="D401" s="5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2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</row>
    <row r="402" ht="15.75" customHeight="1">
      <c r="A402" s="1"/>
      <c r="B402" s="2"/>
      <c r="C402" s="2"/>
      <c r="D402" s="5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2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</row>
    <row r="403" ht="15.75" customHeight="1">
      <c r="A403" s="1"/>
      <c r="B403" s="2"/>
      <c r="C403" s="2"/>
      <c r="D403" s="5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2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</row>
    <row r="404" ht="15.75" customHeight="1">
      <c r="A404" s="1"/>
      <c r="B404" s="2"/>
      <c r="C404" s="2"/>
      <c r="D404" s="5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2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</row>
    <row r="405" ht="15.75" customHeight="1">
      <c r="A405" s="1"/>
      <c r="B405" s="2"/>
      <c r="C405" s="2"/>
      <c r="D405" s="5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2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</row>
    <row r="406" ht="15.75" customHeight="1">
      <c r="A406" s="1"/>
      <c r="B406" s="2"/>
      <c r="C406" s="2"/>
      <c r="D406" s="5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2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</row>
    <row r="407" ht="15.75" customHeight="1">
      <c r="A407" s="1"/>
      <c r="B407" s="2"/>
      <c r="C407" s="2"/>
      <c r="D407" s="5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2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</row>
    <row r="408" ht="15.75" customHeight="1">
      <c r="A408" s="1"/>
      <c r="B408" s="2"/>
      <c r="C408" s="2"/>
      <c r="D408" s="5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2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</row>
    <row r="409" ht="15.75" customHeight="1">
      <c r="A409" s="1"/>
      <c r="B409" s="2"/>
      <c r="C409" s="2"/>
      <c r="D409" s="5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2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</row>
    <row r="410" ht="15.75" customHeight="1">
      <c r="A410" s="1"/>
      <c r="B410" s="2"/>
      <c r="C410" s="2"/>
      <c r="D410" s="5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2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</row>
    <row r="411" ht="15.75" customHeight="1">
      <c r="A411" s="1"/>
      <c r="B411" s="2"/>
      <c r="C411" s="2"/>
      <c r="D411" s="5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2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</row>
    <row r="412" ht="15.75" customHeight="1">
      <c r="A412" s="1"/>
      <c r="B412" s="2"/>
      <c r="C412" s="2"/>
      <c r="D412" s="5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2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</row>
    <row r="413" ht="15.75" customHeight="1">
      <c r="A413" s="1"/>
      <c r="B413" s="2"/>
      <c r="C413" s="2"/>
      <c r="D413" s="5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2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</row>
    <row r="414" ht="15.75" customHeight="1">
      <c r="A414" s="1"/>
      <c r="B414" s="2"/>
      <c r="C414" s="2"/>
      <c r="D414" s="5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2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</row>
    <row r="415" ht="15.75" customHeight="1">
      <c r="A415" s="1"/>
      <c r="B415" s="2"/>
      <c r="C415" s="2"/>
      <c r="D415" s="5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2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</row>
    <row r="416" ht="15.75" customHeight="1">
      <c r="A416" s="1"/>
      <c r="B416" s="2"/>
      <c r="C416" s="2"/>
      <c r="D416" s="5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2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</row>
    <row r="417" ht="15.75" customHeight="1">
      <c r="A417" s="1"/>
      <c r="B417" s="2"/>
      <c r="C417" s="2"/>
      <c r="D417" s="5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2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</row>
    <row r="418" ht="15.75" customHeight="1">
      <c r="A418" s="1"/>
      <c r="B418" s="2"/>
      <c r="C418" s="2"/>
      <c r="D418" s="5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2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</row>
    <row r="419" ht="15.75" customHeight="1">
      <c r="A419" s="1"/>
      <c r="B419" s="2"/>
      <c r="C419" s="2"/>
      <c r="D419" s="5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2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</row>
    <row r="420" ht="15.75" customHeight="1">
      <c r="A420" s="1"/>
      <c r="B420" s="2"/>
      <c r="C420" s="2"/>
      <c r="D420" s="5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2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</row>
    <row r="421" ht="15.75" customHeight="1">
      <c r="A421" s="1"/>
      <c r="B421" s="2"/>
      <c r="C421" s="2"/>
      <c r="D421" s="5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2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</row>
    <row r="422" ht="15.75" customHeight="1">
      <c r="A422" s="1"/>
      <c r="B422" s="2"/>
      <c r="C422" s="2"/>
      <c r="D422" s="5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2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</row>
    <row r="423" ht="15.75" customHeight="1">
      <c r="A423" s="1"/>
      <c r="B423" s="2"/>
      <c r="C423" s="2"/>
      <c r="D423" s="5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2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</row>
    <row r="424" ht="15.75" customHeight="1">
      <c r="A424" s="1"/>
      <c r="B424" s="2"/>
      <c r="C424" s="2"/>
      <c r="D424" s="5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2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</row>
    <row r="425" ht="15.75" customHeight="1">
      <c r="A425" s="1"/>
      <c r="B425" s="2"/>
      <c r="C425" s="2"/>
      <c r="D425" s="5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2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</row>
    <row r="426" ht="15.75" customHeight="1">
      <c r="A426" s="1"/>
      <c r="B426" s="2"/>
      <c r="C426" s="2"/>
      <c r="D426" s="5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2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</row>
    <row r="427" ht="15.75" customHeight="1">
      <c r="A427" s="1"/>
      <c r="B427" s="2"/>
      <c r="C427" s="2"/>
      <c r="D427" s="5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2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</row>
    <row r="428" ht="15.75" customHeight="1">
      <c r="A428" s="1"/>
      <c r="B428" s="2"/>
      <c r="C428" s="2"/>
      <c r="D428" s="5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2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</row>
    <row r="429" ht="15.75" customHeight="1">
      <c r="A429" s="1"/>
      <c r="B429" s="2"/>
      <c r="C429" s="2"/>
      <c r="D429" s="5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2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</row>
    <row r="430" ht="15.75" customHeight="1">
      <c r="A430" s="1"/>
      <c r="B430" s="2"/>
      <c r="C430" s="2"/>
      <c r="D430" s="5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2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</row>
    <row r="431" ht="15.75" customHeight="1">
      <c r="A431" s="1"/>
      <c r="B431" s="2"/>
      <c r="C431" s="2"/>
      <c r="D431" s="5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2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</row>
    <row r="432" ht="15.75" customHeight="1">
      <c r="A432" s="1"/>
      <c r="B432" s="2"/>
      <c r="C432" s="2"/>
      <c r="D432" s="5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2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</row>
    <row r="433" ht="15.75" customHeight="1">
      <c r="A433" s="1"/>
      <c r="B433" s="2"/>
      <c r="C433" s="2"/>
      <c r="D433" s="5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2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</row>
    <row r="434" ht="15.75" customHeight="1">
      <c r="A434" s="1"/>
      <c r="B434" s="2"/>
      <c r="C434" s="2"/>
      <c r="D434" s="5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2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</row>
    <row r="435" ht="15.75" customHeight="1">
      <c r="A435" s="1"/>
      <c r="B435" s="2"/>
      <c r="C435" s="2"/>
      <c r="D435" s="5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2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</row>
    <row r="436" ht="15.75" customHeight="1">
      <c r="A436" s="1"/>
      <c r="B436" s="2"/>
      <c r="C436" s="2"/>
      <c r="D436" s="5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2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</row>
    <row r="437" ht="15.75" customHeight="1">
      <c r="A437" s="1"/>
      <c r="B437" s="2"/>
      <c r="C437" s="2"/>
      <c r="D437" s="5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2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</row>
    <row r="438" ht="15.75" customHeight="1">
      <c r="A438" s="1"/>
      <c r="B438" s="2"/>
      <c r="C438" s="2"/>
      <c r="D438" s="5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2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</row>
    <row r="439" ht="15.75" customHeight="1">
      <c r="A439" s="1"/>
      <c r="B439" s="2"/>
      <c r="C439" s="2"/>
      <c r="D439" s="5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2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</row>
    <row r="440" ht="15.75" customHeight="1">
      <c r="A440" s="1"/>
      <c r="B440" s="2"/>
      <c r="C440" s="2"/>
      <c r="D440" s="5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2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</row>
    <row r="441" ht="15.75" customHeight="1">
      <c r="A441" s="1"/>
      <c r="B441" s="2"/>
      <c r="C441" s="2"/>
      <c r="D441" s="5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2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</row>
    <row r="442" ht="15.75" customHeight="1">
      <c r="A442" s="1"/>
      <c r="B442" s="2"/>
      <c r="C442" s="2"/>
      <c r="D442" s="5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2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</row>
    <row r="443" ht="15.75" customHeight="1">
      <c r="A443" s="1"/>
      <c r="B443" s="2"/>
      <c r="C443" s="2"/>
      <c r="D443" s="5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2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</row>
    <row r="444" ht="15.75" customHeight="1">
      <c r="A444" s="1"/>
      <c r="B444" s="2"/>
      <c r="C444" s="2"/>
      <c r="D444" s="5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2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</row>
    <row r="445" ht="15.75" customHeight="1">
      <c r="A445" s="1"/>
      <c r="B445" s="2"/>
      <c r="C445" s="2"/>
      <c r="D445" s="5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2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</row>
    <row r="446" ht="15.75" customHeight="1">
      <c r="A446" s="1"/>
      <c r="B446" s="2"/>
      <c r="C446" s="2"/>
      <c r="D446" s="5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2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</row>
    <row r="447" ht="15.75" customHeight="1">
      <c r="A447" s="1"/>
      <c r="B447" s="2"/>
      <c r="C447" s="2"/>
      <c r="D447" s="5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2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</row>
    <row r="448" ht="15.75" customHeight="1">
      <c r="A448" s="1"/>
      <c r="B448" s="2"/>
      <c r="C448" s="2"/>
      <c r="D448" s="5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2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</row>
    <row r="449" ht="15.75" customHeight="1">
      <c r="A449" s="1"/>
      <c r="B449" s="2"/>
      <c r="C449" s="2"/>
      <c r="D449" s="5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2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</row>
    <row r="450" ht="15.75" customHeight="1">
      <c r="A450" s="1"/>
      <c r="B450" s="2"/>
      <c r="C450" s="2"/>
      <c r="D450" s="5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2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</row>
    <row r="451" ht="15.75" customHeight="1">
      <c r="A451" s="1"/>
      <c r="B451" s="2"/>
      <c r="C451" s="2"/>
      <c r="D451" s="5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2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</row>
    <row r="452" ht="15.75" customHeight="1">
      <c r="A452" s="1"/>
      <c r="B452" s="2"/>
      <c r="C452" s="2"/>
      <c r="D452" s="5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2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</row>
    <row r="453" ht="15.75" customHeight="1">
      <c r="A453" s="1"/>
      <c r="B453" s="2"/>
      <c r="C453" s="2"/>
      <c r="D453" s="5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2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</row>
    <row r="454" ht="15.75" customHeight="1">
      <c r="A454" s="1"/>
      <c r="B454" s="2"/>
      <c r="C454" s="2"/>
      <c r="D454" s="5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2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</row>
    <row r="455" ht="15.75" customHeight="1">
      <c r="A455" s="1"/>
      <c r="B455" s="2"/>
      <c r="C455" s="2"/>
      <c r="D455" s="5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2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</row>
    <row r="456" ht="15.75" customHeight="1">
      <c r="A456" s="1"/>
      <c r="B456" s="2"/>
      <c r="C456" s="2"/>
      <c r="D456" s="5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2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</row>
    <row r="457" ht="15.75" customHeight="1">
      <c r="A457" s="1"/>
      <c r="B457" s="2"/>
      <c r="C457" s="2"/>
      <c r="D457" s="5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2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</row>
    <row r="458" ht="15.75" customHeight="1">
      <c r="A458" s="1"/>
      <c r="B458" s="2"/>
      <c r="C458" s="2"/>
      <c r="D458" s="5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2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</row>
    <row r="459" ht="15.75" customHeight="1">
      <c r="A459" s="1"/>
      <c r="B459" s="2"/>
      <c r="C459" s="2"/>
      <c r="D459" s="5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2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</row>
    <row r="460" ht="15.75" customHeight="1">
      <c r="A460" s="1"/>
      <c r="B460" s="2"/>
      <c r="C460" s="2"/>
      <c r="D460" s="5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2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</row>
    <row r="461" ht="15.75" customHeight="1">
      <c r="A461" s="1"/>
      <c r="B461" s="2"/>
      <c r="C461" s="2"/>
      <c r="D461" s="5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2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</row>
    <row r="462" ht="15.75" customHeight="1">
      <c r="A462" s="1"/>
      <c r="B462" s="2"/>
      <c r="C462" s="2"/>
      <c r="D462" s="5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2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</row>
    <row r="463" ht="15.75" customHeight="1">
      <c r="A463" s="1"/>
      <c r="B463" s="2"/>
      <c r="C463" s="2"/>
      <c r="D463" s="5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2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</row>
    <row r="464" ht="15.75" customHeight="1">
      <c r="A464" s="1"/>
      <c r="B464" s="2"/>
      <c r="C464" s="2"/>
      <c r="D464" s="5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2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</row>
    <row r="465" ht="15.75" customHeight="1">
      <c r="A465" s="1"/>
      <c r="B465" s="2"/>
      <c r="C465" s="2"/>
      <c r="D465" s="5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2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</row>
    <row r="466" ht="15.75" customHeight="1">
      <c r="A466" s="1"/>
      <c r="B466" s="2"/>
      <c r="C466" s="2"/>
      <c r="D466" s="5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2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</row>
    <row r="467" ht="15.75" customHeight="1">
      <c r="A467" s="1"/>
      <c r="B467" s="2"/>
      <c r="C467" s="2"/>
      <c r="D467" s="5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2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</row>
    <row r="468" ht="15.75" customHeight="1">
      <c r="A468" s="1"/>
      <c r="B468" s="2"/>
      <c r="C468" s="2"/>
      <c r="D468" s="5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2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</row>
    <row r="469" ht="15.75" customHeight="1">
      <c r="A469" s="1"/>
      <c r="B469" s="2"/>
      <c r="C469" s="2"/>
      <c r="D469" s="5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2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</row>
    <row r="470" ht="15.75" customHeight="1">
      <c r="A470" s="1"/>
      <c r="B470" s="2"/>
      <c r="C470" s="2"/>
      <c r="D470" s="5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2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</row>
    <row r="471" ht="15.75" customHeight="1">
      <c r="A471" s="1"/>
      <c r="B471" s="2"/>
      <c r="C471" s="2"/>
      <c r="D471" s="5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2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</row>
    <row r="472" ht="15.75" customHeight="1">
      <c r="A472" s="1"/>
      <c r="B472" s="2"/>
      <c r="C472" s="2"/>
      <c r="D472" s="5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2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</row>
    <row r="473" ht="15.75" customHeight="1">
      <c r="A473" s="1"/>
      <c r="B473" s="2"/>
      <c r="C473" s="2"/>
      <c r="D473" s="5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2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</row>
    <row r="474" ht="15.75" customHeight="1">
      <c r="A474" s="1"/>
      <c r="B474" s="2"/>
      <c r="C474" s="2"/>
      <c r="D474" s="5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2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</row>
    <row r="475" ht="15.75" customHeight="1">
      <c r="A475" s="1"/>
      <c r="B475" s="2"/>
      <c r="C475" s="2"/>
      <c r="D475" s="5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2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</row>
    <row r="476" ht="15.75" customHeight="1">
      <c r="A476" s="1"/>
      <c r="B476" s="2"/>
      <c r="C476" s="2"/>
      <c r="D476" s="5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2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</row>
    <row r="477" ht="15.75" customHeight="1">
      <c r="A477" s="1"/>
      <c r="B477" s="2"/>
      <c r="C477" s="2"/>
      <c r="D477" s="5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2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</row>
    <row r="478" ht="15.75" customHeight="1">
      <c r="A478" s="1"/>
      <c r="B478" s="2"/>
      <c r="C478" s="2"/>
      <c r="D478" s="5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2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</row>
    <row r="479" ht="15.75" customHeight="1">
      <c r="A479" s="1"/>
      <c r="B479" s="2"/>
      <c r="C479" s="2"/>
      <c r="D479" s="5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2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</row>
    <row r="480" ht="15.75" customHeight="1">
      <c r="A480" s="1"/>
      <c r="B480" s="2"/>
      <c r="C480" s="2"/>
      <c r="D480" s="5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2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</row>
    <row r="481" ht="15.75" customHeight="1">
      <c r="A481" s="1"/>
      <c r="B481" s="2"/>
      <c r="C481" s="2"/>
      <c r="D481" s="5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2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</row>
    <row r="482" ht="15.75" customHeight="1">
      <c r="A482" s="1"/>
      <c r="B482" s="2"/>
      <c r="C482" s="2"/>
      <c r="D482" s="5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2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</row>
    <row r="483" ht="15.75" customHeight="1">
      <c r="A483" s="1"/>
      <c r="B483" s="2"/>
      <c r="C483" s="2"/>
      <c r="D483" s="5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2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</row>
    <row r="484" ht="15.75" customHeight="1">
      <c r="A484" s="1"/>
      <c r="B484" s="2"/>
      <c r="C484" s="2"/>
      <c r="D484" s="5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2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</row>
    <row r="485" ht="15.75" customHeight="1">
      <c r="A485" s="1"/>
      <c r="B485" s="2"/>
      <c r="C485" s="2"/>
      <c r="D485" s="5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2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</row>
    <row r="486" ht="15.75" customHeight="1">
      <c r="A486" s="1"/>
      <c r="B486" s="2"/>
      <c r="C486" s="2"/>
      <c r="D486" s="5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2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</row>
    <row r="487" ht="15.75" customHeight="1">
      <c r="A487" s="1"/>
      <c r="B487" s="2"/>
      <c r="C487" s="2"/>
      <c r="D487" s="5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2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</row>
    <row r="488" ht="15.75" customHeight="1">
      <c r="A488" s="1"/>
      <c r="B488" s="2"/>
      <c r="C488" s="2"/>
      <c r="D488" s="5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2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</row>
    <row r="489" ht="15.75" customHeight="1">
      <c r="A489" s="1"/>
      <c r="B489" s="2"/>
      <c r="C489" s="2"/>
      <c r="D489" s="5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2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</row>
    <row r="490" ht="15.75" customHeight="1">
      <c r="A490" s="1"/>
      <c r="B490" s="2"/>
      <c r="C490" s="2"/>
      <c r="D490" s="5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2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</row>
    <row r="491" ht="15.75" customHeight="1">
      <c r="A491" s="1"/>
      <c r="B491" s="2"/>
      <c r="C491" s="2"/>
      <c r="D491" s="5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2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</row>
    <row r="492" ht="15.75" customHeight="1">
      <c r="A492" s="1"/>
      <c r="B492" s="2"/>
      <c r="C492" s="2"/>
      <c r="D492" s="5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2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</row>
    <row r="493" ht="15.75" customHeight="1">
      <c r="A493" s="1"/>
      <c r="B493" s="2"/>
      <c r="C493" s="2"/>
      <c r="D493" s="5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2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</row>
    <row r="494" ht="15.75" customHeight="1">
      <c r="A494" s="1"/>
      <c r="B494" s="2"/>
      <c r="C494" s="2"/>
      <c r="D494" s="5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2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</row>
    <row r="495" ht="15.75" customHeight="1">
      <c r="A495" s="1"/>
      <c r="B495" s="2"/>
      <c r="C495" s="2"/>
      <c r="D495" s="5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2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</row>
    <row r="496" ht="15.75" customHeight="1">
      <c r="A496" s="1"/>
      <c r="B496" s="2"/>
      <c r="C496" s="2"/>
      <c r="D496" s="5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2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</row>
    <row r="497" ht="15.75" customHeight="1">
      <c r="A497" s="1"/>
      <c r="B497" s="2"/>
      <c r="C497" s="2"/>
      <c r="D497" s="5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2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</row>
    <row r="498" ht="15.75" customHeight="1">
      <c r="A498" s="1"/>
      <c r="B498" s="2"/>
      <c r="C498" s="2"/>
      <c r="D498" s="5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2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</row>
    <row r="499" ht="15.75" customHeight="1">
      <c r="A499" s="1"/>
      <c r="B499" s="2"/>
      <c r="C499" s="2"/>
      <c r="D499" s="5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2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</row>
    <row r="500" ht="15.75" customHeight="1">
      <c r="A500" s="1"/>
      <c r="B500" s="2"/>
      <c r="C500" s="2"/>
      <c r="D500" s="5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2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</row>
    <row r="501" ht="15.75" customHeight="1">
      <c r="A501" s="1"/>
      <c r="B501" s="2"/>
      <c r="C501" s="2"/>
      <c r="D501" s="5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2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</row>
    <row r="502" ht="15.75" customHeight="1">
      <c r="A502" s="1"/>
      <c r="B502" s="2"/>
      <c r="C502" s="2"/>
      <c r="D502" s="5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2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</row>
    <row r="503" ht="15.75" customHeight="1">
      <c r="A503" s="1"/>
      <c r="B503" s="2"/>
      <c r="C503" s="2"/>
      <c r="D503" s="5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2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</row>
    <row r="504" ht="15.75" customHeight="1">
      <c r="A504" s="1"/>
      <c r="B504" s="2"/>
      <c r="C504" s="2"/>
      <c r="D504" s="5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2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</row>
    <row r="505" ht="15.75" customHeight="1">
      <c r="A505" s="1"/>
      <c r="B505" s="2"/>
      <c r="C505" s="2"/>
      <c r="D505" s="5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2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</row>
    <row r="506" ht="15.75" customHeight="1">
      <c r="A506" s="1"/>
      <c r="B506" s="2"/>
      <c r="C506" s="2"/>
      <c r="D506" s="5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2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</row>
    <row r="507" ht="15.75" customHeight="1">
      <c r="A507" s="1"/>
      <c r="B507" s="2"/>
      <c r="C507" s="2"/>
      <c r="D507" s="5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2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</row>
    <row r="508" ht="15.75" customHeight="1">
      <c r="A508" s="1"/>
      <c r="B508" s="2"/>
      <c r="C508" s="2"/>
      <c r="D508" s="5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2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</row>
    <row r="509" ht="15.75" customHeight="1">
      <c r="A509" s="1"/>
      <c r="B509" s="2"/>
      <c r="C509" s="2"/>
      <c r="D509" s="5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2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</row>
    <row r="510" ht="15.75" customHeight="1">
      <c r="A510" s="1"/>
      <c r="B510" s="2"/>
      <c r="C510" s="2"/>
      <c r="D510" s="5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2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</row>
    <row r="511" ht="15.75" customHeight="1">
      <c r="A511" s="1"/>
      <c r="B511" s="2"/>
      <c r="C511" s="2"/>
      <c r="D511" s="5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2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</row>
    <row r="512" ht="15.75" customHeight="1">
      <c r="A512" s="1"/>
      <c r="B512" s="2"/>
      <c r="C512" s="2"/>
      <c r="D512" s="5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2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</row>
    <row r="513" ht="15.75" customHeight="1">
      <c r="A513" s="1"/>
      <c r="B513" s="2"/>
      <c r="C513" s="2"/>
      <c r="D513" s="5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2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</row>
    <row r="514" ht="15.75" customHeight="1">
      <c r="A514" s="1"/>
      <c r="B514" s="2"/>
      <c r="C514" s="2"/>
      <c r="D514" s="5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2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</row>
    <row r="515" ht="15.75" customHeight="1">
      <c r="A515" s="1"/>
      <c r="B515" s="2"/>
      <c r="C515" s="2"/>
      <c r="D515" s="5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2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</row>
    <row r="516" ht="15.75" customHeight="1">
      <c r="A516" s="1"/>
      <c r="B516" s="2"/>
      <c r="C516" s="2"/>
      <c r="D516" s="5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2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</row>
    <row r="517" ht="15.75" customHeight="1">
      <c r="A517" s="1"/>
      <c r="B517" s="2"/>
      <c r="C517" s="2"/>
      <c r="D517" s="5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2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</row>
    <row r="518" ht="15.75" customHeight="1">
      <c r="A518" s="1"/>
      <c r="B518" s="2"/>
      <c r="C518" s="2"/>
      <c r="D518" s="5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2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</row>
    <row r="519" ht="15.75" customHeight="1">
      <c r="A519" s="1"/>
      <c r="B519" s="2"/>
      <c r="C519" s="2"/>
      <c r="D519" s="5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2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</row>
    <row r="520" ht="15.75" customHeight="1">
      <c r="A520" s="1"/>
      <c r="B520" s="2"/>
      <c r="C520" s="2"/>
      <c r="D520" s="5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2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</row>
    <row r="521" ht="15.75" customHeight="1">
      <c r="A521" s="1"/>
      <c r="B521" s="2"/>
      <c r="C521" s="2"/>
      <c r="D521" s="5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2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</row>
    <row r="522" ht="15.75" customHeight="1">
      <c r="A522" s="1"/>
      <c r="B522" s="2"/>
      <c r="C522" s="2"/>
      <c r="D522" s="5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2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</row>
    <row r="523" ht="15.75" customHeight="1">
      <c r="A523" s="1"/>
      <c r="B523" s="2"/>
      <c r="C523" s="2"/>
      <c r="D523" s="5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2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</row>
    <row r="524" ht="15.75" customHeight="1">
      <c r="A524" s="1"/>
      <c r="B524" s="2"/>
      <c r="C524" s="2"/>
      <c r="D524" s="5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2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</row>
    <row r="525" ht="15.75" customHeight="1">
      <c r="A525" s="1"/>
      <c r="B525" s="2"/>
      <c r="C525" s="2"/>
      <c r="D525" s="5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2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</row>
    <row r="526" ht="15.75" customHeight="1">
      <c r="A526" s="1"/>
      <c r="B526" s="2"/>
      <c r="C526" s="2"/>
      <c r="D526" s="5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2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</row>
    <row r="527" ht="15.75" customHeight="1">
      <c r="A527" s="1"/>
      <c r="B527" s="2"/>
      <c r="C527" s="2"/>
      <c r="D527" s="5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2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</row>
    <row r="528" ht="15.75" customHeight="1">
      <c r="A528" s="1"/>
      <c r="B528" s="2"/>
      <c r="C528" s="2"/>
      <c r="D528" s="5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2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</row>
    <row r="529" ht="15.75" customHeight="1">
      <c r="A529" s="1"/>
      <c r="B529" s="2"/>
      <c r="C529" s="2"/>
      <c r="D529" s="5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2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</row>
    <row r="530" ht="15.75" customHeight="1">
      <c r="A530" s="1"/>
      <c r="B530" s="2"/>
      <c r="C530" s="2"/>
      <c r="D530" s="5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2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</row>
    <row r="531" ht="15.75" customHeight="1">
      <c r="A531" s="1"/>
      <c r="B531" s="2"/>
      <c r="C531" s="2"/>
      <c r="D531" s="5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2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</row>
    <row r="532" ht="15.75" customHeight="1">
      <c r="A532" s="1"/>
      <c r="B532" s="2"/>
      <c r="C532" s="2"/>
      <c r="D532" s="5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2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</row>
    <row r="533" ht="15.75" customHeight="1">
      <c r="A533" s="1"/>
      <c r="B533" s="2"/>
      <c r="C533" s="2"/>
      <c r="D533" s="5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2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</row>
    <row r="534" ht="15.75" customHeight="1">
      <c r="A534" s="1"/>
      <c r="B534" s="2"/>
      <c r="C534" s="2"/>
      <c r="D534" s="5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2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</row>
    <row r="535" ht="15.75" customHeight="1">
      <c r="A535" s="1"/>
      <c r="B535" s="2"/>
      <c r="C535" s="2"/>
      <c r="D535" s="5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2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</row>
    <row r="536" ht="15.75" customHeight="1">
      <c r="A536" s="1"/>
      <c r="B536" s="2"/>
      <c r="C536" s="2"/>
      <c r="D536" s="5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2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</row>
    <row r="537" ht="15.75" customHeight="1">
      <c r="A537" s="1"/>
      <c r="B537" s="2"/>
      <c r="C537" s="2"/>
      <c r="D537" s="5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2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</row>
    <row r="538" ht="15.75" customHeight="1">
      <c r="A538" s="1"/>
      <c r="B538" s="2"/>
      <c r="C538" s="2"/>
      <c r="D538" s="5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2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</row>
    <row r="539" ht="15.75" customHeight="1">
      <c r="A539" s="1"/>
      <c r="B539" s="2"/>
      <c r="C539" s="2"/>
      <c r="D539" s="5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2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</row>
    <row r="540" ht="15.75" customHeight="1">
      <c r="A540" s="1"/>
      <c r="B540" s="2"/>
      <c r="C540" s="2"/>
      <c r="D540" s="5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2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</row>
    <row r="541" ht="15.75" customHeight="1">
      <c r="A541" s="1"/>
      <c r="B541" s="2"/>
      <c r="C541" s="2"/>
      <c r="D541" s="5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2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</row>
    <row r="542" ht="15.75" customHeight="1">
      <c r="A542" s="1"/>
      <c r="B542" s="2"/>
      <c r="C542" s="2"/>
      <c r="D542" s="5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2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</row>
    <row r="543" ht="15.75" customHeight="1">
      <c r="A543" s="1"/>
      <c r="B543" s="2"/>
      <c r="C543" s="2"/>
      <c r="D543" s="5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2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</row>
    <row r="544" ht="15.75" customHeight="1">
      <c r="A544" s="1"/>
      <c r="B544" s="2"/>
      <c r="C544" s="2"/>
      <c r="D544" s="5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2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</row>
    <row r="545" ht="15.75" customHeight="1">
      <c r="A545" s="1"/>
      <c r="B545" s="2"/>
      <c r="C545" s="2"/>
      <c r="D545" s="5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2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</row>
    <row r="546" ht="15.75" customHeight="1">
      <c r="A546" s="1"/>
      <c r="B546" s="2"/>
      <c r="C546" s="2"/>
      <c r="D546" s="5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2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</row>
    <row r="547" ht="15.75" customHeight="1">
      <c r="A547" s="1"/>
      <c r="B547" s="2"/>
      <c r="C547" s="2"/>
      <c r="D547" s="5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2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</row>
    <row r="548" ht="15.75" customHeight="1">
      <c r="A548" s="1"/>
      <c r="B548" s="2"/>
      <c r="C548" s="2"/>
      <c r="D548" s="5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2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</row>
    <row r="549" ht="15.75" customHeight="1">
      <c r="A549" s="1"/>
      <c r="B549" s="2"/>
      <c r="C549" s="2"/>
      <c r="D549" s="5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2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</row>
    <row r="550" ht="15.75" customHeight="1">
      <c r="A550" s="1"/>
      <c r="B550" s="2"/>
      <c r="C550" s="2"/>
      <c r="D550" s="5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2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</row>
    <row r="551" ht="15.75" customHeight="1">
      <c r="A551" s="1"/>
      <c r="B551" s="2"/>
      <c r="C551" s="2"/>
      <c r="D551" s="5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2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</row>
    <row r="552" ht="15.75" customHeight="1">
      <c r="A552" s="1"/>
      <c r="B552" s="2"/>
      <c r="C552" s="2"/>
      <c r="D552" s="5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2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</row>
    <row r="553" ht="15.75" customHeight="1">
      <c r="A553" s="1"/>
      <c r="B553" s="2"/>
      <c r="C553" s="2"/>
      <c r="D553" s="5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2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</row>
    <row r="554" ht="15.75" customHeight="1">
      <c r="A554" s="1"/>
      <c r="B554" s="2"/>
      <c r="C554" s="2"/>
      <c r="D554" s="5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2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</row>
    <row r="555" ht="15.75" customHeight="1">
      <c r="A555" s="1"/>
      <c r="B555" s="2"/>
      <c r="C555" s="2"/>
      <c r="D555" s="5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2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</row>
    <row r="556" ht="15.75" customHeight="1">
      <c r="A556" s="1"/>
      <c r="B556" s="2"/>
      <c r="C556" s="2"/>
      <c r="D556" s="5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2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</row>
    <row r="557" ht="15.75" customHeight="1">
      <c r="A557" s="1"/>
      <c r="B557" s="2"/>
      <c r="C557" s="2"/>
      <c r="D557" s="5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2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</row>
    <row r="558" ht="15.75" customHeight="1">
      <c r="A558" s="1"/>
      <c r="B558" s="2"/>
      <c r="C558" s="2"/>
      <c r="D558" s="5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2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</row>
    <row r="559" ht="15.75" customHeight="1">
      <c r="A559" s="1"/>
      <c r="B559" s="2"/>
      <c r="C559" s="2"/>
      <c r="D559" s="5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2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</row>
    <row r="560" ht="15.75" customHeight="1">
      <c r="A560" s="1"/>
      <c r="B560" s="2"/>
      <c r="C560" s="2"/>
      <c r="D560" s="5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2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</row>
    <row r="561" ht="15.75" customHeight="1">
      <c r="A561" s="1"/>
      <c r="B561" s="2"/>
      <c r="C561" s="2"/>
      <c r="D561" s="5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2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</row>
    <row r="562" ht="15.75" customHeight="1">
      <c r="A562" s="1"/>
      <c r="B562" s="2"/>
      <c r="C562" s="2"/>
      <c r="D562" s="5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2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</row>
    <row r="563" ht="15.75" customHeight="1">
      <c r="A563" s="1"/>
      <c r="B563" s="2"/>
      <c r="C563" s="2"/>
      <c r="D563" s="5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2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</row>
    <row r="564" ht="15.75" customHeight="1">
      <c r="A564" s="1"/>
      <c r="B564" s="2"/>
      <c r="C564" s="2"/>
      <c r="D564" s="5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2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</row>
    <row r="565" ht="15.75" customHeight="1">
      <c r="A565" s="1"/>
      <c r="B565" s="2"/>
      <c r="C565" s="2"/>
      <c r="D565" s="5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2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</row>
    <row r="566" ht="15.75" customHeight="1">
      <c r="A566" s="1"/>
      <c r="B566" s="2"/>
      <c r="C566" s="2"/>
      <c r="D566" s="5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2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</row>
    <row r="567" ht="15.75" customHeight="1">
      <c r="A567" s="1"/>
      <c r="B567" s="2"/>
      <c r="C567" s="2"/>
      <c r="D567" s="5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2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</row>
    <row r="568" ht="15.75" customHeight="1">
      <c r="A568" s="1"/>
      <c r="B568" s="2"/>
      <c r="C568" s="2"/>
      <c r="D568" s="5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2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</row>
    <row r="569" ht="15.75" customHeight="1">
      <c r="A569" s="1"/>
      <c r="B569" s="2"/>
      <c r="C569" s="2"/>
      <c r="D569" s="5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2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</row>
    <row r="570" ht="15.75" customHeight="1">
      <c r="A570" s="1"/>
      <c r="B570" s="2"/>
      <c r="C570" s="2"/>
      <c r="D570" s="5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2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</row>
    <row r="571" ht="15.75" customHeight="1">
      <c r="A571" s="1"/>
      <c r="B571" s="2"/>
      <c r="C571" s="2"/>
      <c r="D571" s="5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2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</row>
    <row r="572" ht="15.75" customHeight="1">
      <c r="A572" s="1"/>
      <c r="B572" s="2"/>
      <c r="C572" s="2"/>
      <c r="D572" s="5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2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</row>
    <row r="573" ht="15.75" customHeight="1">
      <c r="A573" s="1"/>
      <c r="B573" s="2"/>
      <c r="C573" s="2"/>
      <c r="D573" s="5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2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</row>
    <row r="574" ht="15.75" customHeight="1">
      <c r="A574" s="1"/>
      <c r="B574" s="2"/>
      <c r="C574" s="2"/>
      <c r="D574" s="5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2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</row>
    <row r="575" ht="15.75" customHeight="1">
      <c r="A575" s="1"/>
      <c r="B575" s="2"/>
      <c r="C575" s="2"/>
      <c r="D575" s="5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2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</row>
    <row r="576" ht="15.75" customHeight="1">
      <c r="A576" s="1"/>
      <c r="B576" s="2"/>
      <c r="C576" s="2"/>
      <c r="D576" s="5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2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</row>
    <row r="577" ht="15.75" customHeight="1">
      <c r="A577" s="1"/>
      <c r="B577" s="2"/>
      <c r="C577" s="2"/>
      <c r="D577" s="5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2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</row>
    <row r="578" ht="15.75" customHeight="1">
      <c r="A578" s="1"/>
      <c r="B578" s="2"/>
      <c r="C578" s="2"/>
      <c r="D578" s="5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2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</row>
    <row r="579" ht="15.75" customHeight="1">
      <c r="A579" s="1"/>
      <c r="B579" s="2"/>
      <c r="C579" s="2"/>
      <c r="D579" s="5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2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</row>
    <row r="580" ht="15.75" customHeight="1">
      <c r="A580" s="1"/>
      <c r="B580" s="2"/>
      <c r="C580" s="2"/>
      <c r="D580" s="5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2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</row>
    <row r="581" ht="15.75" customHeight="1">
      <c r="A581" s="1"/>
      <c r="B581" s="2"/>
      <c r="C581" s="2"/>
      <c r="D581" s="5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2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</row>
    <row r="582" ht="15.75" customHeight="1">
      <c r="A582" s="1"/>
      <c r="B582" s="2"/>
      <c r="C582" s="2"/>
      <c r="D582" s="5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2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</row>
    <row r="583" ht="15.75" customHeight="1">
      <c r="A583" s="1"/>
      <c r="B583" s="2"/>
      <c r="C583" s="2"/>
      <c r="D583" s="5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2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</row>
    <row r="584" ht="15.75" customHeight="1">
      <c r="A584" s="1"/>
      <c r="B584" s="2"/>
      <c r="C584" s="2"/>
      <c r="D584" s="5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2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</row>
    <row r="585" ht="15.75" customHeight="1">
      <c r="A585" s="1"/>
      <c r="B585" s="2"/>
      <c r="C585" s="2"/>
      <c r="D585" s="5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2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</row>
    <row r="586" ht="15.75" customHeight="1">
      <c r="A586" s="1"/>
      <c r="B586" s="2"/>
      <c r="C586" s="2"/>
      <c r="D586" s="5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2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</row>
    <row r="587" ht="15.75" customHeight="1">
      <c r="A587" s="1"/>
      <c r="B587" s="2"/>
      <c r="C587" s="2"/>
      <c r="D587" s="5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2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</row>
    <row r="588" ht="15.75" customHeight="1">
      <c r="A588" s="1"/>
      <c r="B588" s="2"/>
      <c r="C588" s="2"/>
      <c r="D588" s="5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2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</row>
    <row r="589" ht="15.75" customHeight="1">
      <c r="A589" s="1"/>
      <c r="B589" s="2"/>
      <c r="C589" s="2"/>
      <c r="D589" s="5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2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</row>
    <row r="590" ht="15.75" customHeight="1">
      <c r="A590" s="1"/>
      <c r="B590" s="2"/>
      <c r="C590" s="2"/>
      <c r="D590" s="5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2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</row>
    <row r="591" ht="15.75" customHeight="1">
      <c r="A591" s="1"/>
      <c r="B591" s="2"/>
      <c r="C591" s="2"/>
      <c r="D591" s="5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2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</row>
    <row r="592" ht="15.75" customHeight="1">
      <c r="A592" s="1"/>
      <c r="B592" s="2"/>
      <c r="C592" s="2"/>
      <c r="D592" s="5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2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</row>
    <row r="593" ht="15.75" customHeight="1">
      <c r="A593" s="1"/>
      <c r="B593" s="2"/>
      <c r="C593" s="2"/>
      <c r="D593" s="5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2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</row>
    <row r="594" ht="15.75" customHeight="1">
      <c r="A594" s="1"/>
      <c r="B594" s="2"/>
      <c r="C594" s="2"/>
      <c r="D594" s="5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2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</row>
    <row r="595" ht="15.75" customHeight="1">
      <c r="A595" s="1"/>
      <c r="B595" s="2"/>
      <c r="C595" s="2"/>
      <c r="D595" s="5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2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</row>
    <row r="596" ht="15.75" customHeight="1">
      <c r="A596" s="1"/>
      <c r="B596" s="2"/>
      <c r="C596" s="2"/>
      <c r="D596" s="5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2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</row>
    <row r="597" ht="15.75" customHeight="1">
      <c r="A597" s="1"/>
      <c r="B597" s="2"/>
      <c r="C597" s="2"/>
      <c r="D597" s="5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2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</row>
    <row r="598" ht="15.75" customHeight="1">
      <c r="A598" s="1"/>
      <c r="B598" s="2"/>
      <c r="C598" s="2"/>
      <c r="D598" s="5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2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</row>
    <row r="599" ht="15.75" customHeight="1">
      <c r="A599" s="1"/>
      <c r="B599" s="2"/>
      <c r="C599" s="2"/>
      <c r="D599" s="5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2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</row>
    <row r="600" ht="15.75" customHeight="1">
      <c r="A600" s="1"/>
      <c r="B600" s="2"/>
      <c r="C600" s="2"/>
      <c r="D600" s="5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2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</row>
    <row r="601" ht="15.75" customHeight="1">
      <c r="A601" s="1"/>
      <c r="B601" s="2"/>
      <c r="C601" s="2"/>
      <c r="D601" s="5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2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</row>
    <row r="602" ht="15.75" customHeight="1">
      <c r="A602" s="1"/>
      <c r="B602" s="2"/>
      <c r="C602" s="2"/>
      <c r="D602" s="5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2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</row>
    <row r="603" ht="15.75" customHeight="1">
      <c r="A603" s="1"/>
      <c r="B603" s="2"/>
      <c r="C603" s="2"/>
      <c r="D603" s="5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2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</row>
    <row r="604" ht="15.75" customHeight="1">
      <c r="A604" s="1"/>
      <c r="B604" s="2"/>
      <c r="C604" s="2"/>
      <c r="D604" s="5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2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</row>
    <row r="605" ht="15.75" customHeight="1">
      <c r="A605" s="1"/>
      <c r="B605" s="2"/>
      <c r="C605" s="2"/>
      <c r="D605" s="5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2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</row>
    <row r="606" ht="15.75" customHeight="1">
      <c r="A606" s="1"/>
      <c r="B606" s="2"/>
      <c r="C606" s="2"/>
      <c r="D606" s="5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2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</row>
    <row r="607" ht="15.75" customHeight="1">
      <c r="A607" s="1"/>
      <c r="B607" s="2"/>
      <c r="C607" s="2"/>
      <c r="D607" s="5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2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</row>
    <row r="608" ht="15.75" customHeight="1">
      <c r="A608" s="1"/>
      <c r="B608" s="2"/>
      <c r="C608" s="2"/>
      <c r="D608" s="5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2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</row>
    <row r="609" ht="15.75" customHeight="1">
      <c r="A609" s="1"/>
      <c r="B609" s="2"/>
      <c r="C609" s="2"/>
      <c r="D609" s="5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2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</row>
    <row r="610" ht="15.75" customHeight="1">
      <c r="A610" s="1"/>
      <c r="B610" s="2"/>
      <c r="C610" s="2"/>
      <c r="D610" s="5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2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</row>
    <row r="611" ht="15.75" customHeight="1">
      <c r="A611" s="1"/>
      <c r="B611" s="2"/>
      <c r="C611" s="2"/>
      <c r="D611" s="5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2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</row>
    <row r="612" ht="15.75" customHeight="1">
      <c r="A612" s="1"/>
      <c r="B612" s="2"/>
      <c r="C612" s="2"/>
      <c r="D612" s="5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2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</row>
    <row r="613" ht="15.75" customHeight="1">
      <c r="A613" s="1"/>
      <c r="B613" s="2"/>
      <c r="C613" s="2"/>
      <c r="D613" s="5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2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</row>
    <row r="614" ht="15.75" customHeight="1">
      <c r="A614" s="1"/>
      <c r="B614" s="2"/>
      <c r="C614" s="2"/>
      <c r="D614" s="5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2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</row>
    <row r="615" ht="15.75" customHeight="1">
      <c r="A615" s="1"/>
      <c r="B615" s="2"/>
      <c r="C615" s="2"/>
      <c r="D615" s="5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2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</row>
    <row r="616" ht="15.75" customHeight="1">
      <c r="A616" s="1"/>
      <c r="B616" s="2"/>
      <c r="C616" s="2"/>
      <c r="D616" s="5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2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</row>
    <row r="617" ht="15.75" customHeight="1">
      <c r="A617" s="1"/>
      <c r="B617" s="2"/>
      <c r="C617" s="2"/>
      <c r="D617" s="5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2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</row>
    <row r="618" ht="15.75" customHeight="1">
      <c r="A618" s="1"/>
      <c r="B618" s="2"/>
      <c r="C618" s="2"/>
      <c r="D618" s="5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2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</row>
    <row r="619" ht="15.75" customHeight="1">
      <c r="A619" s="1"/>
      <c r="B619" s="2"/>
      <c r="C619" s="2"/>
      <c r="D619" s="5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2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</row>
    <row r="620" ht="15.75" customHeight="1">
      <c r="A620" s="1"/>
      <c r="B620" s="2"/>
      <c r="C620" s="2"/>
      <c r="D620" s="5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2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</row>
    <row r="621" ht="15.75" customHeight="1">
      <c r="A621" s="1"/>
      <c r="B621" s="2"/>
      <c r="C621" s="2"/>
      <c r="D621" s="5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2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</row>
    <row r="622" ht="15.75" customHeight="1">
      <c r="A622" s="1"/>
      <c r="B622" s="2"/>
      <c r="C622" s="2"/>
      <c r="D622" s="5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2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</row>
    <row r="623" ht="15.75" customHeight="1">
      <c r="A623" s="1"/>
      <c r="B623" s="2"/>
      <c r="C623" s="2"/>
      <c r="D623" s="5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2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</row>
    <row r="624" ht="15.75" customHeight="1">
      <c r="A624" s="1"/>
      <c r="B624" s="2"/>
      <c r="C624" s="2"/>
      <c r="D624" s="5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2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</row>
    <row r="625" ht="15.75" customHeight="1">
      <c r="A625" s="1"/>
      <c r="B625" s="2"/>
      <c r="C625" s="2"/>
      <c r="D625" s="5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2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</row>
    <row r="626" ht="15.75" customHeight="1">
      <c r="A626" s="1"/>
      <c r="B626" s="2"/>
      <c r="C626" s="2"/>
      <c r="D626" s="5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2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</row>
    <row r="627" ht="15.75" customHeight="1">
      <c r="A627" s="1"/>
      <c r="B627" s="2"/>
      <c r="C627" s="2"/>
      <c r="D627" s="5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2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</row>
    <row r="628" ht="15.75" customHeight="1">
      <c r="A628" s="1"/>
      <c r="B628" s="2"/>
      <c r="C628" s="2"/>
      <c r="D628" s="5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2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</row>
    <row r="629" ht="15.75" customHeight="1">
      <c r="A629" s="1"/>
      <c r="B629" s="2"/>
      <c r="C629" s="2"/>
      <c r="D629" s="5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2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</row>
    <row r="630" ht="15.75" customHeight="1">
      <c r="A630" s="1"/>
      <c r="B630" s="2"/>
      <c r="C630" s="2"/>
      <c r="D630" s="5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2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</row>
    <row r="631" ht="15.75" customHeight="1">
      <c r="A631" s="1"/>
      <c r="B631" s="2"/>
      <c r="C631" s="2"/>
      <c r="D631" s="5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2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</row>
    <row r="632" ht="15.75" customHeight="1">
      <c r="A632" s="1"/>
      <c r="B632" s="2"/>
      <c r="C632" s="2"/>
      <c r="D632" s="5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2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</row>
    <row r="633" ht="15.75" customHeight="1">
      <c r="A633" s="1"/>
      <c r="B633" s="2"/>
      <c r="C633" s="2"/>
      <c r="D633" s="5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2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</row>
    <row r="634" ht="15.75" customHeight="1">
      <c r="A634" s="1"/>
      <c r="B634" s="2"/>
      <c r="C634" s="2"/>
      <c r="D634" s="5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2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</row>
    <row r="635" ht="15.75" customHeight="1">
      <c r="A635" s="1"/>
      <c r="B635" s="2"/>
      <c r="C635" s="2"/>
      <c r="D635" s="5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2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</row>
    <row r="636" ht="15.75" customHeight="1">
      <c r="A636" s="1"/>
      <c r="B636" s="2"/>
      <c r="C636" s="2"/>
      <c r="D636" s="5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2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</row>
    <row r="637" ht="15.75" customHeight="1">
      <c r="A637" s="1"/>
      <c r="B637" s="2"/>
      <c r="C637" s="2"/>
      <c r="D637" s="5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2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</row>
    <row r="638" ht="15.75" customHeight="1">
      <c r="A638" s="1"/>
      <c r="B638" s="2"/>
      <c r="C638" s="2"/>
      <c r="D638" s="5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2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</row>
    <row r="639" ht="15.75" customHeight="1">
      <c r="A639" s="1"/>
      <c r="B639" s="2"/>
      <c r="C639" s="2"/>
      <c r="D639" s="5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2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</row>
    <row r="640" ht="15.75" customHeight="1">
      <c r="A640" s="1"/>
      <c r="B640" s="2"/>
      <c r="C640" s="2"/>
      <c r="D640" s="5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2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</row>
    <row r="641" ht="15.75" customHeight="1">
      <c r="A641" s="1"/>
      <c r="B641" s="2"/>
      <c r="C641" s="2"/>
      <c r="D641" s="5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2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</row>
    <row r="642" ht="15.75" customHeight="1">
      <c r="A642" s="1"/>
      <c r="B642" s="2"/>
      <c r="C642" s="2"/>
      <c r="D642" s="5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2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</row>
    <row r="643" ht="15.75" customHeight="1">
      <c r="A643" s="1"/>
      <c r="B643" s="2"/>
      <c r="C643" s="2"/>
      <c r="D643" s="5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2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</row>
    <row r="644" ht="15.75" customHeight="1">
      <c r="A644" s="1"/>
      <c r="B644" s="2"/>
      <c r="C644" s="2"/>
      <c r="D644" s="5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2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</row>
    <row r="645" ht="15.75" customHeight="1">
      <c r="A645" s="1"/>
      <c r="B645" s="2"/>
      <c r="C645" s="2"/>
      <c r="D645" s="5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2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</row>
    <row r="646" ht="15.75" customHeight="1">
      <c r="A646" s="1"/>
      <c r="B646" s="2"/>
      <c r="C646" s="2"/>
      <c r="D646" s="5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2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</row>
    <row r="647" ht="15.75" customHeight="1">
      <c r="A647" s="1"/>
      <c r="B647" s="2"/>
      <c r="C647" s="2"/>
      <c r="D647" s="5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2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</row>
    <row r="648" ht="15.75" customHeight="1">
      <c r="A648" s="1"/>
      <c r="B648" s="2"/>
      <c r="C648" s="2"/>
      <c r="D648" s="5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2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</row>
    <row r="649" ht="15.75" customHeight="1">
      <c r="A649" s="1"/>
      <c r="B649" s="2"/>
      <c r="C649" s="2"/>
      <c r="D649" s="5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2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</row>
    <row r="650" ht="15.75" customHeight="1">
      <c r="A650" s="1"/>
      <c r="B650" s="2"/>
      <c r="C650" s="2"/>
      <c r="D650" s="5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2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</row>
    <row r="651" ht="15.75" customHeight="1">
      <c r="A651" s="1"/>
      <c r="B651" s="2"/>
      <c r="C651" s="2"/>
      <c r="D651" s="5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2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</row>
    <row r="652" ht="15.75" customHeight="1">
      <c r="A652" s="1"/>
      <c r="B652" s="2"/>
      <c r="C652" s="2"/>
      <c r="D652" s="5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2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</row>
    <row r="653" ht="15.75" customHeight="1">
      <c r="A653" s="1"/>
      <c r="B653" s="2"/>
      <c r="C653" s="2"/>
      <c r="D653" s="5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2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</row>
    <row r="654" ht="15.75" customHeight="1">
      <c r="A654" s="1"/>
      <c r="B654" s="2"/>
      <c r="C654" s="2"/>
      <c r="D654" s="5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2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</row>
    <row r="655" ht="15.75" customHeight="1">
      <c r="A655" s="1"/>
      <c r="B655" s="2"/>
      <c r="C655" s="2"/>
      <c r="D655" s="5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2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</row>
    <row r="656" ht="15.75" customHeight="1">
      <c r="A656" s="1"/>
      <c r="B656" s="2"/>
      <c r="C656" s="2"/>
      <c r="D656" s="5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2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</row>
    <row r="657" ht="15.75" customHeight="1">
      <c r="A657" s="1"/>
      <c r="B657" s="2"/>
      <c r="C657" s="2"/>
      <c r="D657" s="5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2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</row>
    <row r="658" ht="15.75" customHeight="1">
      <c r="A658" s="1"/>
      <c r="B658" s="2"/>
      <c r="C658" s="2"/>
      <c r="D658" s="5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2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</row>
    <row r="659" ht="15.75" customHeight="1">
      <c r="A659" s="1"/>
      <c r="B659" s="2"/>
      <c r="C659" s="2"/>
      <c r="D659" s="5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2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</row>
    <row r="660" ht="15.75" customHeight="1">
      <c r="A660" s="1"/>
      <c r="B660" s="2"/>
      <c r="C660" s="2"/>
      <c r="D660" s="5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2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</row>
    <row r="661" ht="15.75" customHeight="1">
      <c r="A661" s="1"/>
      <c r="B661" s="2"/>
      <c r="C661" s="2"/>
      <c r="D661" s="5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2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</row>
    <row r="662" ht="15.75" customHeight="1">
      <c r="A662" s="1"/>
      <c r="B662" s="2"/>
      <c r="C662" s="2"/>
      <c r="D662" s="5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2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</row>
    <row r="663" ht="15.75" customHeight="1">
      <c r="A663" s="1"/>
      <c r="B663" s="2"/>
      <c r="C663" s="2"/>
      <c r="D663" s="5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2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</row>
    <row r="664" ht="15.75" customHeight="1">
      <c r="A664" s="1"/>
      <c r="B664" s="2"/>
      <c r="C664" s="2"/>
      <c r="D664" s="5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2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</row>
    <row r="665" ht="15.75" customHeight="1">
      <c r="A665" s="1"/>
      <c r="B665" s="2"/>
      <c r="C665" s="2"/>
      <c r="D665" s="5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2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</row>
    <row r="666" ht="15.75" customHeight="1">
      <c r="A666" s="1"/>
      <c r="B666" s="2"/>
      <c r="C666" s="2"/>
      <c r="D666" s="5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2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</row>
    <row r="667" ht="15.75" customHeight="1">
      <c r="A667" s="1"/>
      <c r="B667" s="2"/>
      <c r="C667" s="2"/>
      <c r="D667" s="5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2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</row>
    <row r="668" ht="15.75" customHeight="1">
      <c r="A668" s="1"/>
      <c r="B668" s="2"/>
      <c r="C668" s="2"/>
      <c r="D668" s="5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2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</row>
    <row r="669" ht="15.75" customHeight="1">
      <c r="A669" s="1"/>
      <c r="B669" s="2"/>
      <c r="C669" s="2"/>
      <c r="D669" s="5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2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</row>
    <row r="670" ht="15.75" customHeight="1">
      <c r="A670" s="1"/>
      <c r="B670" s="2"/>
      <c r="C670" s="2"/>
      <c r="D670" s="5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2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</row>
    <row r="671" ht="15.75" customHeight="1">
      <c r="A671" s="1"/>
      <c r="B671" s="2"/>
      <c r="C671" s="2"/>
      <c r="D671" s="5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2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</row>
    <row r="672" ht="15.75" customHeight="1">
      <c r="A672" s="1"/>
      <c r="B672" s="2"/>
      <c r="C672" s="2"/>
      <c r="D672" s="5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2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</row>
    <row r="673" ht="15.75" customHeight="1">
      <c r="A673" s="1"/>
      <c r="B673" s="2"/>
      <c r="C673" s="2"/>
      <c r="D673" s="5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2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</row>
    <row r="674" ht="15.75" customHeight="1">
      <c r="A674" s="1"/>
      <c r="B674" s="2"/>
      <c r="C674" s="2"/>
      <c r="D674" s="5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2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</row>
    <row r="675" ht="15.75" customHeight="1">
      <c r="A675" s="1"/>
      <c r="B675" s="2"/>
      <c r="C675" s="2"/>
      <c r="D675" s="5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2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</row>
    <row r="676" ht="15.75" customHeight="1">
      <c r="A676" s="1"/>
      <c r="B676" s="2"/>
      <c r="C676" s="2"/>
      <c r="D676" s="5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2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</row>
    <row r="677" ht="15.75" customHeight="1">
      <c r="A677" s="1"/>
      <c r="B677" s="2"/>
      <c r="C677" s="2"/>
      <c r="D677" s="5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2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</row>
    <row r="678" ht="15.75" customHeight="1">
      <c r="A678" s="1"/>
      <c r="B678" s="2"/>
      <c r="C678" s="2"/>
      <c r="D678" s="5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2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</row>
    <row r="679" ht="15.75" customHeight="1">
      <c r="A679" s="1"/>
      <c r="B679" s="2"/>
      <c r="C679" s="2"/>
      <c r="D679" s="5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2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</row>
    <row r="680" ht="15.75" customHeight="1">
      <c r="A680" s="1"/>
      <c r="B680" s="2"/>
      <c r="C680" s="2"/>
      <c r="D680" s="5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2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</row>
    <row r="681" ht="15.75" customHeight="1">
      <c r="A681" s="1"/>
      <c r="B681" s="2"/>
      <c r="C681" s="2"/>
      <c r="D681" s="5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2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</row>
    <row r="682" ht="15.75" customHeight="1">
      <c r="A682" s="1"/>
      <c r="B682" s="2"/>
      <c r="C682" s="2"/>
      <c r="D682" s="5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2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</row>
    <row r="683" ht="15.75" customHeight="1">
      <c r="A683" s="1"/>
      <c r="B683" s="2"/>
      <c r="C683" s="2"/>
      <c r="D683" s="5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2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</row>
    <row r="684" ht="15.75" customHeight="1">
      <c r="A684" s="1"/>
      <c r="B684" s="2"/>
      <c r="C684" s="2"/>
      <c r="D684" s="5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2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</row>
    <row r="685" ht="15.75" customHeight="1">
      <c r="A685" s="1"/>
      <c r="B685" s="2"/>
      <c r="C685" s="2"/>
      <c r="D685" s="5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2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</row>
    <row r="686" ht="15.75" customHeight="1">
      <c r="A686" s="1"/>
      <c r="B686" s="2"/>
      <c r="C686" s="2"/>
      <c r="D686" s="5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2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</row>
    <row r="687" ht="15.75" customHeight="1">
      <c r="A687" s="1"/>
      <c r="B687" s="2"/>
      <c r="C687" s="2"/>
      <c r="D687" s="5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2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</row>
    <row r="688" ht="15.75" customHeight="1">
      <c r="A688" s="1"/>
      <c r="B688" s="2"/>
      <c r="C688" s="2"/>
      <c r="D688" s="5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2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</row>
    <row r="689" ht="15.75" customHeight="1">
      <c r="A689" s="1"/>
      <c r="B689" s="2"/>
      <c r="C689" s="2"/>
      <c r="D689" s="5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2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</row>
    <row r="690" ht="15.75" customHeight="1">
      <c r="A690" s="1"/>
      <c r="B690" s="2"/>
      <c r="C690" s="2"/>
      <c r="D690" s="5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2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</row>
    <row r="691" ht="15.75" customHeight="1">
      <c r="A691" s="1"/>
      <c r="B691" s="2"/>
      <c r="C691" s="2"/>
      <c r="D691" s="5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2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</row>
    <row r="692" ht="15.75" customHeight="1">
      <c r="A692" s="1"/>
      <c r="B692" s="2"/>
      <c r="C692" s="2"/>
      <c r="D692" s="5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2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</row>
    <row r="693" ht="15.75" customHeight="1">
      <c r="A693" s="1"/>
      <c r="B693" s="2"/>
      <c r="C693" s="2"/>
      <c r="D693" s="5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2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</row>
    <row r="694" ht="15.75" customHeight="1">
      <c r="A694" s="1"/>
      <c r="B694" s="2"/>
      <c r="C694" s="2"/>
      <c r="D694" s="5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2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</row>
    <row r="695" ht="15.75" customHeight="1">
      <c r="A695" s="1"/>
      <c r="B695" s="2"/>
      <c r="C695" s="2"/>
      <c r="D695" s="5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2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</row>
    <row r="696" ht="15.75" customHeight="1">
      <c r="A696" s="1"/>
      <c r="B696" s="2"/>
      <c r="C696" s="2"/>
      <c r="D696" s="5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2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</row>
    <row r="697" ht="15.75" customHeight="1">
      <c r="A697" s="1"/>
      <c r="B697" s="2"/>
      <c r="C697" s="2"/>
      <c r="D697" s="5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2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</row>
    <row r="698" ht="15.75" customHeight="1">
      <c r="A698" s="1"/>
      <c r="B698" s="2"/>
      <c r="C698" s="2"/>
      <c r="D698" s="5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2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</row>
    <row r="699" ht="15.75" customHeight="1">
      <c r="A699" s="1"/>
      <c r="B699" s="2"/>
      <c r="C699" s="2"/>
      <c r="D699" s="5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2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</row>
    <row r="700" ht="15.75" customHeight="1">
      <c r="A700" s="1"/>
      <c r="B700" s="2"/>
      <c r="C700" s="2"/>
      <c r="D700" s="5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2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</row>
    <row r="701" ht="15.75" customHeight="1">
      <c r="A701" s="1"/>
      <c r="B701" s="2"/>
      <c r="C701" s="2"/>
      <c r="D701" s="5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2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</row>
    <row r="702" ht="15.75" customHeight="1">
      <c r="A702" s="1"/>
      <c r="B702" s="2"/>
      <c r="C702" s="2"/>
      <c r="D702" s="5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2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</row>
    <row r="703" ht="15.75" customHeight="1">
      <c r="A703" s="1"/>
      <c r="B703" s="2"/>
      <c r="C703" s="2"/>
      <c r="D703" s="5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2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</row>
    <row r="704" ht="15.75" customHeight="1">
      <c r="A704" s="1"/>
      <c r="B704" s="2"/>
      <c r="C704" s="2"/>
      <c r="D704" s="5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2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</row>
    <row r="705" ht="15.75" customHeight="1">
      <c r="A705" s="1"/>
      <c r="B705" s="2"/>
      <c r="C705" s="2"/>
      <c r="D705" s="5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2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</row>
    <row r="706" ht="15.75" customHeight="1">
      <c r="A706" s="1"/>
      <c r="B706" s="2"/>
      <c r="C706" s="2"/>
      <c r="D706" s="5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2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</row>
    <row r="707" ht="15.75" customHeight="1">
      <c r="A707" s="1"/>
      <c r="B707" s="2"/>
      <c r="C707" s="2"/>
      <c r="D707" s="5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2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</row>
    <row r="708" ht="15.75" customHeight="1">
      <c r="A708" s="1"/>
      <c r="B708" s="2"/>
      <c r="C708" s="2"/>
      <c r="D708" s="5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2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</row>
    <row r="709" ht="15.75" customHeight="1">
      <c r="A709" s="1"/>
      <c r="B709" s="2"/>
      <c r="C709" s="2"/>
      <c r="D709" s="5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2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</row>
    <row r="710" ht="15.75" customHeight="1">
      <c r="A710" s="1"/>
      <c r="B710" s="2"/>
      <c r="C710" s="2"/>
      <c r="D710" s="5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2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</row>
    <row r="711" ht="15.75" customHeight="1">
      <c r="A711" s="1"/>
      <c r="B711" s="2"/>
      <c r="C711" s="2"/>
      <c r="D711" s="5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2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</row>
    <row r="712" ht="15.75" customHeight="1">
      <c r="A712" s="1"/>
      <c r="B712" s="2"/>
      <c r="C712" s="2"/>
      <c r="D712" s="5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2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</row>
    <row r="713" ht="15.75" customHeight="1">
      <c r="A713" s="1"/>
      <c r="B713" s="2"/>
      <c r="C713" s="2"/>
      <c r="D713" s="5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2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</row>
    <row r="714" ht="15.75" customHeight="1">
      <c r="A714" s="1"/>
      <c r="B714" s="2"/>
      <c r="C714" s="2"/>
      <c r="D714" s="5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2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</row>
    <row r="715" ht="15.75" customHeight="1">
      <c r="A715" s="1"/>
      <c r="B715" s="2"/>
      <c r="C715" s="2"/>
      <c r="D715" s="5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2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</row>
    <row r="716" ht="15.75" customHeight="1">
      <c r="A716" s="1"/>
      <c r="B716" s="2"/>
      <c r="C716" s="2"/>
      <c r="D716" s="5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2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</row>
    <row r="717" ht="15.75" customHeight="1">
      <c r="A717" s="1"/>
      <c r="B717" s="2"/>
      <c r="C717" s="2"/>
      <c r="D717" s="5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2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</row>
    <row r="718" ht="15.75" customHeight="1">
      <c r="A718" s="1"/>
      <c r="B718" s="2"/>
      <c r="C718" s="2"/>
      <c r="D718" s="5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2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</row>
    <row r="719" ht="15.75" customHeight="1">
      <c r="A719" s="1"/>
      <c r="B719" s="2"/>
      <c r="C719" s="2"/>
      <c r="D719" s="5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2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</row>
    <row r="720" ht="15.75" customHeight="1">
      <c r="A720" s="1"/>
      <c r="B720" s="2"/>
      <c r="C720" s="2"/>
      <c r="D720" s="5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2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</row>
    <row r="721" ht="15.75" customHeight="1">
      <c r="A721" s="1"/>
      <c r="B721" s="2"/>
      <c r="C721" s="2"/>
      <c r="D721" s="5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2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</row>
    <row r="722" ht="15.75" customHeight="1">
      <c r="A722" s="1"/>
      <c r="B722" s="2"/>
      <c r="C722" s="2"/>
      <c r="D722" s="5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2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</row>
    <row r="723" ht="15.75" customHeight="1">
      <c r="A723" s="1"/>
      <c r="B723" s="2"/>
      <c r="C723" s="2"/>
      <c r="D723" s="5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2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</row>
    <row r="724" ht="15.75" customHeight="1">
      <c r="A724" s="1"/>
      <c r="B724" s="2"/>
      <c r="C724" s="2"/>
      <c r="D724" s="5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2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</row>
    <row r="725" ht="15.75" customHeight="1">
      <c r="A725" s="1"/>
      <c r="B725" s="2"/>
      <c r="C725" s="2"/>
      <c r="D725" s="5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2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</row>
    <row r="726" ht="15.75" customHeight="1">
      <c r="A726" s="1"/>
      <c r="B726" s="2"/>
      <c r="C726" s="2"/>
      <c r="D726" s="5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2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</row>
    <row r="727" ht="15.75" customHeight="1">
      <c r="A727" s="1"/>
      <c r="B727" s="2"/>
      <c r="C727" s="2"/>
      <c r="D727" s="5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2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</row>
    <row r="728" ht="15.75" customHeight="1">
      <c r="A728" s="1"/>
      <c r="B728" s="2"/>
      <c r="C728" s="2"/>
      <c r="D728" s="5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2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</row>
    <row r="729" ht="15.75" customHeight="1">
      <c r="A729" s="1"/>
      <c r="B729" s="2"/>
      <c r="C729" s="2"/>
      <c r="D729" s="5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2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</row>
    <row r="730" ht="15.75" customHeight="1">
      <c r="A730" s="1"/>
      <c r="B730" s="2"/>
      <c r="C730" s="2"/>
      <c r="D730" s="5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2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</row>
    <row r="731" ht="15.75" customHeight="1">
      <c r="A731" s="1"/>
      <c r="B731" s="2"/>
      <c r="C731" s="2"/>
      <c r="D731" s="5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2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</row>
    <row r="732" ht="15.75" customHeight="1">
      <c r="A732" s="1"/>
      <c r="B732" s="2"/>
      <c r="C732" s="2"/>
      <c r="D732" s="5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2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</row>
    <row r="733" ht="15.75" customHeight="1">
      <c r="A733" s="1"/>
      <c r="B733" s="2"/>
      <c r="C733" s="2"/>
      <c r="D733" s="5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2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</row>
    <row r="734" ht="15.75" customHeight="1">
      <c r="A734" s="1"/>
      <c r="B734" s="2"/>
      <c r="C734" s="2"/>
      <c r="D734" s="5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2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</row>
    <row r="735" ht="15.75" customHeight="1">
      <c r="A735" s="1"/>
      <c r="B735" s="2"/>
      <c r="C735" s="2"/>
      <c r="D735" s="5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2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</row>
    <row r="736" ht="15.75" customHeight="1">
      <c r="A736" s="1"/>
      <c r="B736" s="2"/>
      <c r="C736" s="2"/>
      <c r="D736" s="5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2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</row>
    <row r="737" ht="15.75" customHeight="1">
      <c r="A737" s="1"/>
      <c r="B737" s="2"/>
      <c r="C737" s="2"/>
      <c r="D737" s="5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2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</row>
    <row r="738" ht="15.75" customHeight="1">
      <c r="A738" s="1"/>
      <c r="B738" s="2"/>
      <c r="C738" s="2"/>
      <c r="D738" s="5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2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</row>
    <row r="739" ht="15.75" customHeight="1">
      <c r="A739" s="1"/>
      <c r="B739" s="2"/>
      <c r="C739" s="2"/>
      <c r="D739" s="5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2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</row>
    <row r="740" ht="15.75" customHeight="1">
      <c r="A740" s="1"/>
      <c r="B740" s="2"/>
      <c r="C740" s="2"/>
      <c r="D740" s="5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2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</row>
    <row r="741" ht="15.75" customHeight="1">
      <c r="A741" s="1"/>
      <c r="B741" s="2"/>
      <c r="C741" s="2"/>
      <c r="D741" s="5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2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</row>
    <row r="742" ht="15.75" customHeight="1">
      <c r="A742" s="1"/>
      <c r="B742" s="2"/>
      <c r="C742" s="2"/>
      <c r="D742" s="5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2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</row>
    <row r="743" ht="15.75" customHeight="1">
      <c r="A743" s="1"/>
      <c r="B743" s="2"/>
      <c r="C743" s="2"/>
      <c r="D743" s="5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2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</row>
    <row r="744" ht="15.75" customHeight="1">
      <c r="A744" s="1"/>
      <c r="B744" s="2"/>
      <c r="C744" s="2"/>
      <c r="D744" s="5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2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</row>
    <row r="745" ht="15.75" customHeight="1">
      <c r="A745" s="1"/>
      <c r="B745" s="2"/>
      <c r="C745" s="2"/>
      <c r="D745" s="5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2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</row>
    <row r="746" ht="15.75" customHeight="1">
      <c r="A746" s="1"/>
      <c r="B746" s="2"/>
      <c r="C746" s="2"/>
      <c r="D746" s="5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2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</row>
    <row r="747" ht="15.75" customHeight="1">
      <c r="A747" s="1"/>
      <c r="B747" s="2"/>
      <c r="C747" s="2"/>
      <c r="D747" s="5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2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</row>
    <row r="748" ht="15.75" customHeight="1">
      <c r="A748" s="1"/>
      <c r="B748" s="2"/>
      <c r="C748" s="2"/>
      <c r="D748" s="5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2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</row>
    <row r="749" ht="15.75" customHeight="1">
      <c r="A749" s="1"/>
      <c r="B749" s="2"/>
      <c r="C749" s="2"/>
      <c r="D749" s="5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2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</row>
    <row r="750" ht="15.75" customHeight="1">
      <c r="A750" s="1"/>
      <c r="B750" s="2"/>
      <c r="C750" s="2"/>
      <c r="D750" s="5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2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</row>
    <row r="751" ht="15.75" customHeight="1">
      <c r="A751" s="1"/>
      <c r="B751" s="2"/>
      <c r="C751" s="2"/>
      <c r="D751" s="5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2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</row>
    <row r="752" ht="15.75" customHeight="1">
      <c r="A752" s="1"/>
      <c r="B752" s="2"/>
      <c r="C752" s="2"/>
      <c r="D752" s="5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2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</row>
    <row r="753" ht="15.75" customHeight="1">
      <c r="A753" s="1"/>
      <c r="B753" s="2"/>
      <c r="C753" s="2"/>
      <c r="D753" s="5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2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</row>
    <row r="754" ht="15.75" customHeight="1">
      <c r="A754" s="1"/>
      <c r="B754" s="2"/>
      <c r="C754" s="2"/>
      <c r="D754" s="5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2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</row>
    <row r="755" ht="15.75" customHeight="1">
      <c r="A755" s="1"/>
      <c r="B755" s="2"/>
      <c r="C755" s="2"/>
      <c r="D755" s="5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2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</row>
    <row r="756" ht="15.75" customHeight="1">
      <c r="A756" s="1"/>
      <c r="B756" s="2"/>
      <c r="C756" s="2"/>
      <c r="D756" s="5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2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</row>
    <row r="757" ht="15.75" customHeight="1">
      <c r="A757" s="1"/>
      <c r="B757" s="2"/>
      <c r="C757" s="2"/>
      <c r="D757" s="5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2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</row>
    <row r="758" ht="15.75" customHeight="1">
      <c r="A758" s="1"/>
      <c r="B758" s="2"/>
      <c r="C758" s="2"/>
      <c r="D758" s="5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2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</row>
    <row r="759" ht="15.75" customHeight="1">
      <c r="A759" s="1"/>
      <c r="B759" s="2"/>
      <c r="C759" s="2"/>
      <c r="D759" s="5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2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</row>
    <row r="760" ht="15.75" customHeight="1">
      <c r="A760" s="1"/>
      <c r="B760" s="2"/>
      <c r="C760" s="2"/>
      <c r="D760" s="5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2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</row>
    <row r="761" ht="15.75" customHeight="1">
      <c r="A761" s="1"/>
      <c r="B761" s="2"/>
      <c r="C761" s="2"/>
      <c r="D761" s="5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2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</row>
    <row r="762" ht="15.75" customHeight="1">
      <c r="A762" s="1"/>
      <c r="B762" s="2"/>
      <c r="C762" s="2"/>
      <c r="D762" s="5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2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</row>
    <row r="763" ht="15.75" customHeight="1">
      <c r="A763" s="1"/>
      <c r="B763" s="2"/>
      <c r="C763" s="2"/>
      <c r="D763" s="5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2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</row>
    <row r="764" ht="15.75" customHeight="1">
      <c r="A764" s="1"/>
      <c r="B764" s="2"/>
      <c r="C764" s="2"/>
      <c r="D764" s="5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2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</row>
    <row r="765" ht="15.75" customHeight="1">
      <c r="A765" s="1"/>
      <c r="B765" s="2"/>
      <c r="C765" s="2"/>
      <c r="D765" s="5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2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</row>
    <row r="766" ht="15.75" customHeight="1">
      <c r="A766" s="1"/>
      <c r="B766" s="2"/>
      <c r="C766" s="2"/>
      <c r="D766" s="5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2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</row>
    <row r="767" ht="15.75" customHeight="1">
      <c r="A767" s="1"/>
      <c r="B767" s="2"/>
      <c r="C767" s="2"/>
      <c r="D767" s="5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2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</row>
    <row r="768" ht="15.75" customHeight="1">
      <c r="A768" s="1"/>
      <c r="B768" s="2"/>
      <c r="C768" s="2"/>
      <c r="D768" s="5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2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</row>
    <row r="769" ht="15.75" customHeight="1">
      <c r="A769" s="1"/>
      <c r="B769" s="2"/>
      <c r="C769" s="2"/>
      <c r="D769" s="5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2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</row>
    <row r="770" ht="15.75" customHeight="1">
      <c r="A770" s="1"/>
      <c r="B770" s="2"/>
      <c r="C770" s="2"/>
      <c r="D770" s="5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2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</row>
    <row r="771" ht="15.75" customHeight="1">
      <c r="A771" s="1"/>
      <c r="B771" s="2"/>
      <c r="C771" s="2"/>
      <c r="D771" s="5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2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</row>
    <row r="772" ht="15.75" customHeight="1">
      <c r="A772" s="1"/>
      <c r="B772" s="2"/>
      <c r="C772" s="2"/>
      <c r="D772" s="5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2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</row>
    <row r="773" ht="15.75" customHeight="1">
      <c r="A773" s="1"/>
      <c r="B773" s="2"/>
      <c r="C773" s="2"/>
      <c r="D773" s="5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2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</row>
    <row r="774" ht="15.75" customHeight="1">
      <c r="A774" s="1"/>
      <c r="B774" s="2"/>
      <c r="C774" s="2"/>
      <c r="D774" s="5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2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</row>
    <row r="775" ht="15.75" customHeight="1">
      <c r="A775" s="1"/>
      <c r="B775" s="2"/>
      <c r="C775" s="2"/>
      <c r="D775" s="5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2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</row>
    <row r="776" ht="15.75" customHeight="1">
      <c r="A776" s="1"/>
      <c r="B776" s="2"/>
      <c r="C776" s="2"/>
      <c r="D776" s="5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2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</row>
    <row r="777" ht="15.75" customHeight="1">
      <c r="A777" s="1"/>
      <c r="B777" s="2"/>
      <c r="C777" s="2"/>
      <c r="D777" s="5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2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</row>
    <row r="778" ht="15.75" customHeight="1">
      <c r="A778" s="1"/>
      <c r="B778" s="2"/>
      <c r="C778" s="2"/>
      <c r="D778" s="5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2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</row>
    <row r="779" ht="15.75" customHeight="1">
      <c r="A779" s="1"/>
      <c r="B779" s="2"/>
      <c r="C779" s="2"/>
      <c r="D779" s="5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2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</row>
    <row r="780" ht="15.75" customHeight="1">
      <c r="A780" s="1"/>
      <c r="B780" s="2"/>
      <c r="C780" s="2"/>
      <c r="D780" s="5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2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</row>
    <row r="781" ht="15.75" customHeight="1">
      <c r="A781" s="1"/>
      <c r="B781" s="2"/>
      <c r="C781" s="2"/>
      <c r="D781" s="5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2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</row>
    <row r="782" ht="15.75" customHeight="1">
      <c r="A782" s="1"/>
      <c r="B782" s="2"/>
      <c r="C782" s="2"/>
      <c r="D782" s="5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2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</row>
    <row r="783" ht="15.75" customHeight="1">
      <c r="A783" s="1"/>
      <c r="B783" s="2"/>
      <c r="C783" s="2"/>
      <c r="D783" s="5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2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</row>
    <row r="784" ht="15.75" customHeight="1">
      <c r="A784" s="1"/>
      <c r="B784" s="2"/>
      <c r="C784" s="2"/>
      <c r="D784" s="5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2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</row>
    <row r="785" ht="15.75" customHeight="1">
      <c r="A785" s="1"/>
      <c r="B785" s="2"/>
      <c r="C785" s="2"/>
      <c r="D785" s="5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2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</row>
    <row r="786" ht="15.75" customHeight="1">
      <c r="A786" s="1"/>
      <c r="B786" s="2"/>
      <c r="C786" s="2"/>
      <c r="D786" s="5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2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</row>
    <row r="787" ht="15.75" customHeight="1">
      <c r="A787" s="1"/>
      <c r="B787" s="2"/>
      <c r="C787" s="2"/>
      <c r="D787" s="5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2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</row>
    <row r="788" ht="15.75" customHeight="1">
      <c r="A788" s="1"/>
      <c r="B788" s="2"/>
      <c r="C788" s="2"/>
      <c r="D788" s="5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2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</row>
    <row r="789" ht="15.75" customHeight="1">
      <c r="A789" s="1"/>
      <c r="B789" s="2"/>
      <c r="C789" s="2"/>
      <c r="D789" s="5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2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</row>
    <row r="790" ht="15.75" customHeight="1">
      <c r="A790" s="1"/>
      <c r="B790" s="2"/>
      <c r="C790" s="2"/>
      <c r="D790" s="5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2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</row>
    <row r="791" ht="15.75" customHeight="1">
      <c r="A791" s="1"/>
      <c r="B791" s="2"/>
      <c r="C791" s="2"/>
      <c r="D791" s="5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2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</row>
    <row r="792" ht="15.75" customHeight="1">
      <c r="A792" s="1"/>
      <c r="B792" s="2"/>
      <c r="C792" s="2"/>
      <c r="D792" s="5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2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</row>
    <row r="793" ht="15.75" customHeight="1">
      <c r="A793" s="1"/>
      <c r="B793" s="2"/>
      <c r="C793" s="2"/>
      <c r="D793" s="5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2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</row>
    <row r="794" ht="15.75" customHeight="1">
      <c r="A794" s="1"/>
      <c r="B794" s="2"/>
      <c r="C794" s="2"/>
      <c r="D794" s="5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2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</row>
    <row r="795" ht="15.75" customHeight="1">
      <c r="A795" s="1"/>
      <c r="B795" s="2"/>
      <c r="C795" s="2"/>
      <c r="D795" s="5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2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</row>
    <row r="796" ht="15.75" customHeight="1">
      <c r="A796" s="1"/>
      <c r="B796" s="2"/>
      <c r="C796" s="2"/>
      <c r="D796" s="5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2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</row>
    <row r="797" ht="15.75" customHeight="1">
      <c r="A797" s="1"/>
      <c r="B797" s="2"/>
      <c r="C797" s="2"/>
      <c r="D797" s="5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2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</row>
    <row r="798" ht="15.75" customHeight="1">
      <c r="A798" s="1"/>
      <c r="B798" s="2"/>
      <c r="C798" s="2"/>
      <c r="D798" s="5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2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</row>
    <row r="799" ht="15.75" customHeight="1">
      <c r="A799" s="1"/>
      <c r="B799" s="2"/>
      <c r="C799" s="2"/>
      <c r="D799" s="5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2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</row>
    <row r="800" ht="15.75" customHeight="1">
      <c r="A800" s="1"/>
      <c r="B800" s="2"/>
      <c r="C800" s="2"/>
      <c r="D800" s="5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2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</row>
    <row r="801" ht="15.75" customHeight="1">
      <c r="A801" s="1"/>
      <c r="B801" s="2"/>
      <c r="C801" s="2"/>
      <c r="D801" s="5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2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</row>
    <row r="802" ht="15.75" customHeight="1">
      <c r="A802" s="1"/>
      <c r="B802" s="2"/>
      <c r="C802" s="2"/>
      <c r="D802" s="5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2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</row>
    <row r="803" ht="15.75" customHeight="1">
      <c r="A803" s="1"/>
      <c r="B803" s="2"/>
      <c r="C803" s="2"/>
      <c r="D803" s="5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2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</row>
    <row r="804" ht="15.75" customHeight="1">
      <c r="A804" s="1"/>
      <c r="B804" s="2"/>
      <c r="C804" s="2"/>
      <c r="D804" s="5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2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</row>
    <row r="805" ht="15.75" customHeight="1">
      <c r="A805" s="1"/>
      <c r="B805" s="2"/>
      <c r="C805" s="2"/>
      <c r="D805" s="5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2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</row>
    <row r="806" ht="15.75" customHeight="1">
      <c r="A806" s="1"/>
      <c r="B806" s="2"/>
      <c r="C806" s="2"/>
      <c r="D806" s="5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2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</row>
    <row r="807" ht="15.75" customHeight="1">
      <c r="A807" s="1"/>
      <c r="B807" s="2"/>
      <c r="C807" s="2"/>
      <c r="D807" s="5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2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</row>
    <row r="808" ht="15.75" customHeight="1">
      <c r="A808" s="1"/>
      <c r="B808" s="2"/>
      <c r="C808" s="2"/>
      <c r="D808" s="5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2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</row>
    <row r="809" ht="15.75" customHeight="1">
      <c r="A809" s="1"/>
      <c r="B809" s="2"/>
      <c r="C809" s="2"/>
      <c r="D809" s="5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2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</row>
    <row r="810" ht="15.75" customHeight="1">
      <c r="A810" s="1"/>
      <c r="B810" s="2"/>
      <c r="C810" s="2"/>
      <c r="D810" s="5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2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</row>
    <row r="811" ht="15.75" customHeight="1">
      <c r="A811" s="1"/>
      <c r="B811" s="2"/>
      <c r="C811" s="2"/>
      <c r="D811" s="5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2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</row>
    <row r="812" ht="15.75" customHeight="1">
      <c r="A812" s="1"/>
      <c r="B812" s="2"/>
      <c r="C812" s="2"/>
      <c r="D812" s="5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2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</row>
    <row r="813" ht="15.75" customHeight="1">
      <c r="A813" s="1"/>
      <c r="B813" s="2"/>
      <c r="C813" s="2"/>
      <c r="D813" s="5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2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</row>
    <row r="814" ht="15.75" customHeight="1">
      <c r="A814" s="1"/>
      <c r="B814" s="2"/>
      <c r="C814" s="2"/>
      <c r="D814" s="5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2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</row>
    <row r="815" ht="15.75" customHeight="1">
      <c r="A815" s="1"/>
      <c r="B815" s="2"/>
      <c r="C815" s="2"/>
      <c r="D815" s="5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2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</row>
    <row r="816" ht="15.75" customHeight="1">
      <c r="A816" s="1"/>
      <c r="B816" s="2"/>
      <c r="C816" s="2"/>
      <c r="D816" s="5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2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</row>
    <row r="817" ht="15.75" customHeight="1">
      <c r="A817" s="1"/>
      <c r="B817" s="2"/>
      <c r="C817" s="2"/>
      <c r="D817" s="5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2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</row>
    <row r="818" ht="15.75" customHeight="1">
      <c r="A818" s="1"/>
      <c r="B818" s="2"/>
      <c r="C818" s="2"/>
      <c r="D818" s="5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2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</row>
    <row r="819" ht="15.75" customHeight="1">
      <c r="A819" s="1"/>
      <c r="B819" s="2"/>
      <c r="C819" s="2"/>
      <c r="D819" s="5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2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</row>
    <row r="820" ht="15.75" customHeight="1">
      <c r="A820" s="1"/>
      <c r="B820" s="2"/>
      <c r="C820" s="2"/>
      <c r="D820" s="5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2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</row>
    <row r="821" ht="15.75" customHeight="1">
      <c r="A821" s="1"/>
      <c r="B821" s="2"/>
      <c r="C821" s="2"/>
      <c r="D821" s="5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2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</row>
    <row r="822" ht="15.75" customHeight="1">
      <c r="A822" s="1"/>
      <c r="B822" s="2"/>
      <c r="C822" s="2"/>
      <c r="D822" s="5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2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</row>
    <row r="823" ht="15.75" customHeight="1">
      <c r="A823" s="1"/>
      <c r="B823" s="2"/>
      <c r="C823" s="2"/>
      <c r="D823" s="5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2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</row>
    <row r="824" ht="15.75" customHeight="1">
      <c r="A824" s="1"/>
      <c r="B824" s="2"/>
      <c r="C824" s="2"/>
      <c r="D824" s="5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2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</row>
    <row r="825" ht="15.75" customHeight="1">
      <c r="A825" s="1"/>
      <c r="B825" s="2"/>
      <c r="C825" s="2"/>
      <c r="D825" s="5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2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</row>
    <row r="826" ht="15.75" customHeight="1">
      <c r="A826" s="1"/>
      <c r="B826" s="2"/>
      <c r="C826" s="2"/>
      <c r="D826" s="5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2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</row>
    <row r="827" ht="15.75" customHeight="1">
      <c r="A827" s="1"/>
      <c r="B827" s="2"/>
      <c r="C827" s="2"/>
      <c r="D827" s="5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2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</row>
    <row r="828" ht="15.75" customHeight="1">
      <c r="A828" s="1"/>
      <c r="B828" s="2"/>
      <c r="C828" s="2"/>
      <c r="D828" s="5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2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</row>
    <row r="829" ht="15.75" customHeight="1">
      <c r="A829" s="1"/>
      <c r="B829" s="2"/>
      <c r="C829" s="2"/>
      <c r="D829" s="5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2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</row>
    <row r="830" ht="15.75" customHeight="1">
      <c r="A830" s="1"/>
      <c r="B830" s="2"/>
      <c r="C830" s="2"/>
      <c r="D830" s="5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2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</row>
    <row r="831" ht="15.75" customHeight="1">
      <c r="A831" s="1"/>
      <c r="B831" s="2"/>
      <c r="C831" s="2"/>
      <c r="D831" s="5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2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</row>
    <row r="832" ht="15.75" customHeight="1">
      <c r="A832" s="1"/>
      <c r="B832" s="2"/>
      <c r="C832" s="2"/>
      <c r="D832" s="5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2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</row>
    <row r="833" ht="15.75" customHeight="1">
      <c r="A833" s="1"/>
      <c r="B833" s="2"/>
      <c r="C833" s="2"/>
      <c r="D833" s="5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2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</row>
    <row r="834" ht="15.75" customHeight="1">
      <c r="A834" s="1"/>
      <c r="B834" s="2"/>
      <c r="C834" s="2"/>
      <c r="D834" s="5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2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</row>
    <row r="835" ht="15.75" customHeight="1">
      <c r="A835" s="1"/>
      <c r="B835" s="2"/>
      <c r="C835" s="2"/>
      <c r="D835" s="5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2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</row>
    <row r="836" ht="15.75" customHeight="1">
      <c r="A836" s="1"/>
      <c r="B836" s="2"/>
      <c r="C836" s="2"/>
      <c r="D836" s="5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2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</row>
    <row r="837" ht="15.75" customHeight="1">
      <c r="A837" s="1"/>
      <c r="B837" s="2"/>
      <c r="C837" s="2"/>
      <c r="D837" s="5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2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</row>
    <row r="838" ht="15.75" customHeight="1">
      <c r="A838" s="1"/>
      <c r="B838" s="2"/>
      <c r="C838" s="2"/>
      <c r="D838" s="5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2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</row>
    <row r="839" ht="15.75" customHeight="1">
      <c r="A839" s="1"/>
      <c r="B839" s="2"/>
      <c r="C839" s="2"/>
      <c r="D839" s="5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2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</row>
    <row r="840" ht="15.75" customHeight="1">
      <c r="A840" s="1"/>
      <c r="B840" s="2"/>
      <c r="C840" s="2"/>
      <c r="D840" s="5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2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</row>
    <row r="841" ht="15.75" customHeight="1">
      <c r="A841" s="1"/>
      <c r="B841" s="2"/>
      <c r="C841" s="2"/>
      <c r="D841" s="5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2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</row>
    <row r="842" ht="15.75" customHeight="1">
      <c r="A842" s="1"/>
      <c r="B842" s="2"/>
      <c r="C842" s="2"/>
      <c r="D842" s="5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2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</row>
    <row r="843" ht="15.75" customHeight="1">
      <c r="A843" s="1"/>
      <c r="B843" s="2"/>
      <c r="C843" s="2"/>
      <c r="D843" s="5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2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</row>
    <row r="844" ht="15.75" customHeight="1">
      <c r="A844" s="1"/>
      <c r="B844" s="2"/>
      <c r="C844" s="2"/>
      <c r="D844" s="5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2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</row>
    <row r="845" ht="15.75" customHeight="1">
      <c r="A845" s="1"/>
      <c r="B845" s="2"/>
      <c r="C845" s="2"/>
      <c r="D845" s="5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2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</row>
    <row r="846" ht="15.75" customHeight="1">
      <c r="A846" s="1"/>
      <c r="B846" s="2"/>
      <c r="C846" s="2"/>
      <c r="D846" s="5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2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</row>
    <row r="847" ht="15.75" customHeight="1">
      <c r="A847" s="1"/>
      <c r="B847" s="2"/>
      <c r="C847" s="2"/>
      <c r="D847" s="5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2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</row>
    <row r="848" ht="15.75" customHeight="1">
      <c r="A848" s="1"/>
      <c r="B848" s="2"/>
      <c r="C848" s="2"/>
      <c r="D848" s="5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2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</row>
    <row r="849" ht="15.75" customHeight="1">
      <c r="A849" s="1"/>
      <c r="B849" s="2"/>
      <c r="C849" s="2"/>
      <c r="D849" s="5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2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</row>
    <row r="850" ht="15.75" customHeight="1">
      <c r="A850" s="1"/>
      <c r="B850" s="2"/>
      <c r="C850" s="2"/>
      <c r="D850" s="5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2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</row>
    <row r="851" ht="15.75" customHeight="1">
      <c r="A851" s="1"/>
      <c r="B851" s="2"/>
      <c r="C851" s="2"/>
      <c r="D851" s="5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2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</row>
    <row r="852" ht="15.75" customHeight="1">
      <c r="A852" s="1"/>
      <c r="B852" s="2"/>
      <c r="C852" s="2"/>
      <c r="D852" s="5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2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</row>
    <row r="853" ht="15.75" customHeight="1">
      <c r="A853" s="1"/>
      <c r="B853" s="2"/>
      <c r="C853" s="2"/>
      <c r="D853" s="5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2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</row>
    <row r="854" ht="15.75" customHeight="1">
      <c r="A854" s="1"/>
      <c r="B854" s="2"/>
      <c r="C854" s="2"/>
      <c r="D854" s="5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2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</row>
    <row r="855" ht="15.75" customHeight="1">
      <c r="A855" s="1"/>
      <c r="B855" s="2"/>
      <c r="C855" s="2"/>
      <c r="D855" s="5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2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</row>
    <row r="856" ht="15.75" customHeight="1">
      <c r="A856" s="1"/>
      <c r="B856" s="2"/>
      <c r="C856" s="2"/>
      <c r="D856" s="5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2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</row>
    <row r="857" ht="15.75" customHeight="1">
      <c r="A857" s="1"/>
      <c r="B857" s="2"/>
      <c r="C857" s="2"/>
      <c r="D857" s="5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2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</row>
    <row r="858" ht="15.75" customHeight="1">
      <c r="A858" s="1"/>
      <c r="B858" s="2"/>
      <c r="C858" s="2"/>
      <c r="D858" s="5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2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</row>
    <row r="859" ht="15.75" customHeight="1">
      <c r="A859" s="1"/>
      <c r="B859" s="2"/>
      <c r="C859" s="2"/>
      <c r="D859" s="5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2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</row>
    <row r="860" ht="15.75" customHeight="1">
      <c r="A860" s="1"/>
      <c r="B860" s="2"/>
      <c r="C860" s="2"/>
      <c r="D860" s="5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2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</row>
    <row r="861" ht="15.75" customHeight="1">
      <c r="A861" s="1"/>
      <c r="B861" s="2"/>
      <c r="C861" s="2"/>
      <c r="D861" s="5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2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</row>
    <row r="862" ht="15.75" customHeight="1">
      <c r="A862" s="1"/>
      <c r="B862" s="2"/>
      <c r="C862" s="2"/>
      <c r="D862" s="5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2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</row>
    <row r="863" ht="15.75" customHeight="1">
      <c r="A863" s="1"/>
      <c r="B863" s="2"/>
      <c r="C863" s="2"/>
      <c r="D863" s="5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2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</row>
    <row r="864" ht="15.75" customHeight="1">
      <c r="A864" s="1"/>
      <c r="B864" s="2"/>
      <c r="C864" s="2"/>
      <c r="D864" s="5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2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</row>
    <row r="865" ht="15.75" customHeight="1">
      <c r="A865" s="1"/>
      <c r="B865" s="2"/>
      <c r="C865" s="2"/>
      <c r="D865" s="5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2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</row>
    <row r="866" ht="15.75" customHeight="1">
      <c r="A866" s="1"/>
      <c r="B866" s="2"/>
      <c r="C866" s="2"/>
      <c r="D866" s="5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2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</row>
    <row r="867" ht="15.75" customHeight="1">
      <c r="A867" s="1"/>
      <c r="B867" s="2"/>
      <c r="C867" s="2"/>
      <c r="D867" s="5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2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</row>
    <row r="868" ht="15.75" customHeight="1">
      <c r="A868" s="1"/>
      <c r="B868" s="2"/>
      <c r="C868" s="2"/>
      <c r="D868" s="5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2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</row>
    <row r="869" ht="15.75" customHeight="1">
      <c r="A869" s="1"/>
      <c r="B869" s="2"/>
      <c r="C869" s="2"/>
      <c r="D869" s="5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2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</row>
    <row r="870" ht="15.75" customHeight="1">
      <c r="A870" s="1"/>
      <c r="B870" s="2"/>
      <c r="C870" s="2"/>
      <c r="D870" s="5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2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</row>
    <row r="871" ht="15.75" customHeight="1">
      <c r="A871" s="1"/>
      <c r="B871" s="2"/>
      <c r="C871" s="2"/>
      <c r="D871" s="5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2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</row>
    <row r="872" ht="15.75" customHeight="1">
      <c r="A872" s="1"/>
      <c r="B872" s="2"/>
      <c r="C872" s="2"/>
      <c r="D872" s="5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2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</row>
    <row r="873" ht="15.75" customHeight="1">
      <c r="A873" s="1"/>
      <c r="B873" s="2"/>
      <c r="C873" s="2"/>
      <c r="D873" s="5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2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</row>
    <row r="874" ht="15.75" customHeight="1">
      <c r="A874" s="1"/>
      <c r="B874" s="2"/>
      <c r="C874" s="2"/>
      <c r="D874" s="5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2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</row>
    <row r="875" ht="15.75" customHeight="1">
      <c r="A875" s="1"/>
      <c r="B875" s="2"/>
      <c r="C875" s="2"/>
      <c r="D875" s="5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2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</row>
    <row r="876" ht="15.75" customHeight="1">
      <c r="A876" s="1"/>
      <c r="B876" s="2"/>
      <c r="C876" s="2"/>
      <c r="D876" s="5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2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</row>
    <row r="877" ht="15.75" customHeight="1">
      <c r="A877" s="1"/>
      <c r="B877" s="2"/>
      <c r="C877" s="2"/>
      <c r="D877" s="5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2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</row>
    <row r="878" ht="15.75" customHeight="1">
      <c r="A878" s="1"/>
      <c r="B878" s="2"/>
      <c r="C878" s="2"/>
      <c r="D878" s="5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2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</row>
    <row r="879" ht="15.75" customHeight="1">
      <c r="A879" s="1"/>
      <c r="B879" s="2"/>
      <c r="C879" s="2"/>
      <c r="D879" s="5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2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</row>
    <row r="880" ht="15.75" customHeight="1">
      <c r="A880" s="1"/>
      <c r="B880" s="2"/>
      <c r="C880" s="2"/>
      <c r="D880" s="5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2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</row>
    <row r="881" ht="15.75" customHeight="1">
      <c r="A881" s="1"/>
      <c r="B881" s="2"/>
      <c r="C881" s="2"/>
      <c r="D881" s="5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2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</row>
    <row r="882" ht="15.75" customHeight="1">
      <c r="A882" s="1"/>
      <c r="B882" s="2"/>
      <c r="C882" s="2"/>
      <c r="D882" s="5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2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</row>
    <row r="883" ht="15.75" customHeight="1">
      <c r="A883" s="1"/>
      <c r="B883" s="2"/>
      <c r="C883" s="2"/>
      <c r="D883" s="5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2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</row>
    <row r="884" ht="15.75" customHeight="1">
      <c r="A884" s="1"/>
      <c r="B884" s="2"/>
      <c r="C884" s="2"/>
      <c r="D884" s="5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2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</row>
    <row r="885" ht="15.75" customHeight="1">
      <c r="A885" s="1"/>
      <c r="B885" s="2"/>
      <c r="C885" s="2"/>
      <c r="D885" s="5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2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</row>
    <row r="886" ht="15.75" customHeight="1">
      <c r="A886" s="1"/>
      <c r="B886" s="2"/>
      <c r="C886" s="2"/>
      <c r="D886" s="5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2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</row>
    <row r="887" ht="15.75" customHeight="1">
      <c r="A887" s="1"/>
      <c r="B887" s="2"/>
      <c r="C887" s="2"/>
      <c r="D887" s="5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2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</row>
    <row r="888" ht="15.75" customHeight="1">
      <c r="A888" s="1"/>
      <c r="B888" s="2"/>
      <c r="C888" s="2"/>
      <c r="D888" s="5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2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</row>
    <row r="889" ht="15.75" customHeight="1">
      <c r="A889" s="1"/>
      <c r="B889" s="2"/>
      <c r="C889" s="2"/>
      <c r="D889" s="5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2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</row>
    <row r="890" ht="15.75" customHeight="1">
      <c r="A890" s="1"/>
      <c r="B890" s="2"/>
      <c r="C890" s="2"/>
      <c r="D890" s="5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2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</row>
    <row r="891" ht="15.75" customHeight="1">
      <c r="A891" s="1"/>
      <c r="B891" s="2"/>
      <c r="C891" s="2"/>
      <c r="D891" s="5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2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</row>
    <row r="892" ht="15.75" customHeight="1">
      <c r="A892" s="1"/>
      <c r="B892" s="2"/>
      <c r="C892" s="2"/>
      <c r="D892" s="5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2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</row>
    <row r="893" ht="15.75" customHeight="1">
      <c r="A893" s="1"/>
      <c r="B893" s="2"/>
      <c r="C893" s="2"/>
      <c r="D893" s="5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2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</row>
    <row r="894" ht="15.75" customHeight="1">
      <c r="A894" s="1"/>
      <c r="B894" s="2"/>
      <c r="C894" s="2"/>
      <c r="D894" s="5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2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</row>
    <row r="895" ht="15.75" customHeight="1">
      <c r="A895" s="1"/>
      <c r="B895" s="2"/>
      <c r="C895" s="2"/>
      <c r="D895" s="5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2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</row>
    <row r="896" ht="15.75" customHeight="1">
      <c r="A896" s="1"/>
      <c r="B896" s="2"/>
      <c r="C896" s="2"/>
      <c r="D896" s="5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2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</row>
    <row r="897" ht="15.75" customHeight="1">
      <c r="A897" s="1"/>
      <c r="B897" s="2"/>
      <c r="C897" s="2"/>
      <c r="D897" s="5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2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</row>
    <row r="898" ht="15.75" customHeight="1">
      <c r="A898" s="1"/>
      <c r="B898" s="2"/>
      <c r="C898" s="2"/>
      <c r="D898" s="5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2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</row>
    <row r="899" ht="15.75" customHeight="1">
      <c r="A899" s="1"/>
      <c r="B899" s="2"/>
      <c r="C899" s="2"/>
      <c r="D899" s="5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2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</row>
    <row r="900" ht="15.75" customHeight="1">
      <c r="A900" s="1"/>
      <c r="B900" s="2"/>
      <c r="C900" s="2"/>
      <c r="D900" s="5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2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</row>
    <row r="901" ht="15.75" customHeight="1">
      <c r="A901" s="1"/>
      <c r="B901" s="2"/>
      <c r="C901" s="2"/>
      <c r="D901" s="5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2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</row>
    <row r="902" ht="15.75" customHeight="1">
      <c r="A902" s="1"/>
      <c r="B902" s="2"/>
      <c r="C902" s="2"/>
      <c r="D902" s="5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2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</row>
    <row r="903" ht="15.75" customHeight="1">
      <c r="A903" s="1"/>
      <c r="B903" s="2"/>
      <c r="C903" s="2"/>
      <c r="D903" s="5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2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</row>
    <row r="904" ht="15.75" customHeight="1">
      <c r="A904" s="1"/>
      <c r="B904" s="2"/>
      <c r="C904" s="2"/>
      <c r="D904" s="5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2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</row>
    <row r="905" ht="15.75" customHeight="1">
      <c r="A905" s="1"/>
      <c r="B905" s="2"/>
      <c r="C905" s="2"/>
      <c r="D905" s="5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2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</row>
    <row r="906" ht="15.75" customHeight="1">
      <c r="A906" s="1"/>
      <c r="B906" s="2"/>
      <c r="C906" s="2"/>
      <c r="D906" s="5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2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</row>
    <row r="907" ht="15.75" customHeight="1">
      <c r="A907" s="1"/>
      <c r="B907" s="2"/>
      <c r="C907" s="2"/>
      <c r="D907" s="5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2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</row>
    <row r="908" ht="15.75" customHeight="1">
      <c r="A908" s="1"/>
      <c r="B908" s="2"/>
      <c r="C908" s="2"/>
      <c r="D908" s="5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2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</row>
    <row r="909" ht="15.75" customHeight="1">
      <c r="A909" s="1"/>
      <c r="B909" s="2"/>
      <c r="C909" s="2"/>
      <c r="D909" s="5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2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</row>
    <row r="910" ht="15.75" customHeight="1">
      <c r="A910" s="1"/>
      <c r="B910" s="2"/>
      <c r="C910" s="2"/>
      <c r="D910" s="5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2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</row>
    <row r="911" ht="15.75" customHeight="1">
      <c r="A911" s="1"/>
      <c r="B911" s="2"/>
      <c r="C911" s="2"/>
      <c r="D911" s="5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2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</row>
    <row r="912" ht="15.75" customHeight="1">
      <c r="A912" s="1"/>
      <c r="B912" s="2"/>
      <c r="C912" s="2"/>
      <c r="D912" s="5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2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</row>
    <row r="913" ht="15.75" customHeight="1">
      <c r="A913" s="1"/>
      <c r="B913" s="2"/>
      <c r="C913" s="2"/>
      <c r="D913" s="5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2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</row>
    <row r="914" ht="15.75" customHeight="1">
      <c r="A914" s="1"/>
      <c r="B914" s="2"/>
      <c r="C914" s="2"/>
      <c r="D914" s="5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2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</row>
    <row r="915" ht="15.75" customHeight="1">
      <c r="A915" s="1"/>
      <c r="B915" s="2"/>
      <c r="C915" s="2"/>
      <c r="D915" s="5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2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</row>
    <row r="916" ht="15.75" customHeight="1">
      <c r="A916" s="1"/>
      <c r="B916" s="2"/>
      <c r="C916" s="2"/>
      <c r="D916" s="5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2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</row>
    <row r="917" ht="15.75" customHeight="1">
      <c r="A917" s="1"/>
      <c r="B917" s="2"/>
      <c r="C917" s="2"/>
      <c r="D917" s="5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2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</row>
    <row r="918" ht="15.75" customHeight="1">
      <c r="A918" s="1"/>
      <c r="B918" s="2"/>
      <c r="C918" s="2"/>
      <c r="D918" s="5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2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</row>
    <row r="919" ht="15.75" customHeight="1">
      <c r="A919" s="1"/>
      <c r="B919" s="2"/>
      <c r="C919" s="2"/>
      <c r="D919" s="5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2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</row>
    <row r="920" ht="15.75" customHeight="1">
      <c r="A920" s="1"/>
      <c r="B920" s="2"/>
      <c r="C920" s="2"/>
      <c r="D920" s="5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2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</row>
    <row r="921" ht="15.75" customHeight="1">
      <c r="A921" s="1"/>
      <c r="B921" s="2"/>
      <c r="C921" s="2"/>
      <c r="D921" s="5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2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</row>
    <row r="922" ht="15.75" customHeight="1">
      <c r="A922" s="1"/>
      <c r="B922" s="2"/>
      <c r="C922" s="2"/>
      <c r="D922" s="5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2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</row>
    <row r="923" ht="15.75" customHeight="1">
      <c r="A923" s="1"/>
      <c r="B923" s="2"/>
      <c r="C923" s="2"/>
      <c r="D923" s="5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2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</row>
    <row r="924" ht="15.75" customHeight="1">
      <c r="A924" s="1"/>
      <c r="B924" s="2"/>
      <c r="C924" s="2"/>
      <c r="D924" s="5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2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</row>
    <row r="925" ht="15.75" customHeight="1">
      <c r="A925" s="1"/>
      <c r="B925" s="2"/>
      <c r="C925" s="2"/>
      <c r="D925" s="5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2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</row>
    <row r="926" ht="15.75" customHeight="1">
      <c r="A926" s="1"/>
      <c r="B926" s="2"/>
      <c r="C926" s="2"/>
      <c r="D926" s="5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2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</row>
    <row r="927" ht="15.75" customHeight="1">
      <c r="A927" s="1"/>
      <c r="B927" s="2"/>
      <c r="C927" s="2"/>
      <c r="D927" s="5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2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</row>
    <row r="928" ht="15.75" customHeight="1">
      <c r="A928" s="1"/>
      <c r="B928" s="2"/>
      <c r="C928" s="2"/>
      <c r="D928" s="5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2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</row>
    <row r="929" ht="15.75" customHeight="1">
      <c r="A929" s="1"/>
      <c r="B929" s="2"/>
      <c r="C929" s="2"/>
      <c r="D929" s="5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2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</row>
    <row r="930" ht="15.75" customHeight="1">
      <c r="A930" s="1"/>
      <c r="B930" s="2"/>
      <c r="C930" s="2"/>
      <c r="D930" s="5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2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</row>
    <row r="931" ht="15.75" customHeight="1">
      <c r="A931" s="1"/>
      <c r="B931" s="2"/>
      <c r="C931" s="2"/>
      <c r="D931" s="5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2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</row>
    <row r="932" ht="15.75" customHeight="1">
      <c r="A932" s="1"/>
      <c r="B932" s="2"/>
      <c r="C932" s="2"/>
      <c r="D932" s="5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2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</row>
    <row r="933" ht="15.75" customHeight="1">
      <c r="A933" s="1"/>
      <c r="B933" s="2"/>
      <c r="C933" s="2"/>
      <c r="D933" s="5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2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</row>
    <row r="934" ht="15.75" customHeight="1">
      <c r="A934" s="1"/>
      <c r="B934" s="2"/>
      <c r="C934" s="2"/>
      <c r="D934" s="5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2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</row>
    <row r="935" ht="15.75" customHeight="1">
      <c r="A935" s="1"/>
      <c r="B935" s="2"/>
      <c r="C935" s="2"/>
      <c r="D935" s="5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2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</row>
    <row r="936" ht="15.75" customHeight="1">
      <c r="A936" s="1"/>
      <c r="B936" s="2"/>
      <c r="C936" s="2"/>
      <c r="D936" s="5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2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</row>
    <row r="937" ht="15.75" customHeight="1">
      <c r="A937" s="1"/>
      <c r="B937" s="2"/>
      <c r="C937" s="2"/>
      <c r="D937" s="5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2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</row>
    <row r="938" ht="15.75" customHeight="1">
      <c r="A938" s="1"/>
      <c r="B938" s="2"/>
      <c r="C938" s="2"/>
      <c r="D938" s="5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2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</row>
    <row r="939" ht="15.75" customHeight="1">
      <c r="A939" s="1"/>
      <c r="B939" s="2"/>
      <c r="C939" s="2"/>
      <c r="D939" s="5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2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</row>
    <row r="940" ht="15.75" customHeight="1">
      <c r="A940" s="1"/>
      <c r="B940" s="2"/>
      <c r="C940" s="2"/>
      <c r="D940" s="5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2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</row>
    <row r="941" ht="15.75" customHeight="1">
      <c r="A941" s="1"/>
      <c r="B941" s="2"/>
      <c r="C941" s="2"/>
      <c r="D941" s="5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2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</row>
    <row r="942" ht="15.75" customHeight="1">
      <c r="A942" s="1"/>
      <c r="B942" s="2"/>
      <c r="C942" s="2"/>
      <c r="D942" s="5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2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</row>
    <row r="943" ht="15.75" customHeight="1">
      <c r="A943" s="1"/>
      <c r="B943" s="2"/>
      <c r="C943" s="2"/>
      <c r="D943" s="5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2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</row>
    <row r="944" ht="15.75" customHeight="1">
      <c r="A944" s="1"/>
      <c r="B944" s="2"/>
      <c r="C944" s="2"/>
      <c r="D944" s="5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2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</row>
    <row r="945" ht="15.75" customHeight="1">
      <c r="A945" s="1"/>
      <c r="B945" s="2"/>
      <c r="C945" s="2"/>
      <c r="D945" s="5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2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</row>
    <row r="946" ht="15.75" customHeight="1">
      <c r="A946" s="1"/>
      <c r="B946" s="2"/>
      <c r="C946" s="2"/>
      <c r="D946" s="5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2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</row>
    <row r="947" ht="15.75" customHeight="1">
      <c r="A947" s="1"/>
      <c r="B947" s="2"/>
      <c r="C947" s="2"/>
      <c r="D947" s="5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2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</row>
    <row r="948" ht="15.75" customHeight="1">
      <c r="A948" s="1"/>
      <c r="B948" s="2"/>
      <c r="C948" s="2"/>
      <c r="D948" s="5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2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</row>
    <row r="949" ht="15.75" customHeight="1">
      <c r="A949" s="1"/>
      <c r="B949" s="2"/>
      <c r="C949" s="2"/>
      <c r="D949" s="5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2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</row>
    <row r="950" ht="15.75" customHeight="1">
      <c r="A950" s="1"/>
      <c r="B950" s="2"/>
      <c r="C950" s="2"/>
      <c r="D950" s="5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2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</row>
    <row r="951" ht="15.75" customHeight="1">
      <c r="A951" s="1"/>
      <c r="B951" s="2"/>
      <c r="C951" s="2"/>
      <c r="D951" s="5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2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</row>
    <row r="952" ht="15.75" customHeight="1">
      <c r="A952" s="1"/>
      <c r="B952" s="2"/>
      <c r="C952" s="2"/>
      <c r="D952" s="5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2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</row>
    <row r="953" ht="15.75" customHeight="1">
      <c r="A953" s="1"/>
      <c r="B953" s="2"/>
      <c r="C953" s="2"/>
      <c r="D953" s="5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2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</row>
    <row r="954" ht="15.75" customHeight="1">
      <c r="A954" s="1"/>
      <c r="B954" s="2"/>
      <c r="C954" s="2"/>
      <c r="D954" s="5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2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</row>
    <row r="955" ht="15.75" customHeight="1">
      <c r="A955" s="1"/>
      <c r="B955" s="2"/>
      <c r="C955" s="2"/>
      <c r="D955" s="5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2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</row>
    <row r="956" ht="15.75" customHeight="1">
      <c r="A956" s="1"/>
      <c r="B956" s="2"/>
      <c r="C956" s="2"/>
      <c r="D956" s="5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2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</row>
    <row r="957" ht="15.75" customHeight="1">
      <c r="A957" s="1"/>
      <c r="B957" s="2"/>
      <c r="C957" s="2"/>
      <c r="D957" s="5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2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</row>
    <row r="958" ht="15.75" customHeight="1">
      <c r="A958" s="1"/>
      <c r="B958" s="2"/>
      <c r="C958" s="2"/>
      <c r="D958" s="5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2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</row>
    <row r="959" ht="15.75" customHeight="1">
      <c r="A959" s="1"/>
      <c r="B959" s="2"/>
      <c r="C959" s="2"/>
      <c r="D959" s="5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2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</row>
    <row r="960" ht="15.75" customHeight="1">
      <c r="A960" s="1"/>
      <c r="B960" s="2"/>
      <c r="C960" s="2"/>
      <c r="D960" s="5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2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</row>
    <row r="961" ht="15.75" customHeight="1">
      <c r="A961" s="1"/>
      <c r="B961" s="2"/>
      <c r="C961" s="2"/>
      <c r="D961" s="5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2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</row>
    <row r="962" ht="15.75" customHeight="1">
      <c r="A962" s="1"/>
      <c r="B962" s="2"/>
      <c r="C962" s="2"/>
      <c r="D962" s="5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2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</row>
    <row r="963" ht="15.75" customHeight="1">
      <c r="A963" s="1"/>
      <c r="B963" s="2"/>
      <c r="C963" s="2"/>
      <c r="D963" s="5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2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</row>
    <row r="964" ht="15.75" customHeight="1">
      <c r="A964" s="1"/>
      <c r="B964" s="2"/>
      <c r="C964" s="2"/>
      <c r="D964" s="5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2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</row>
    <row r="965" ht="15.75" customHeight="1">
      <c r="A965" s="1"/>
      <c r="B965" s="2"/>
      <c r="C965" s="2"/>
      <c r="D965" s="5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2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</row>
    <row r="966" ht="15.75" customHeight="1">
      <c r="A966" s="1"/>
      <c r="B966" s="2"/>
      <c r="C966" s="2"/>
      <c r="D966" s="5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2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</row>
    <row r="967" ht="15.75" customHeight="1">
      <c r="A967" s="1"/>
      <c r="B967" s="2"/>
      <c r="C967" s="2"/>
      <c r="D967" s="5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2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</row>
    <row r="968" ht="15.75" customHeight="1">
      <c r="A968" s="1"/>
      <c r="B968" s="2"/>
      <c r="C968" s="2"/>
      <c r="D968" s="5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2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</row>
    <row r="969" ht="15.75" customHeight="1">
      <c r="A969" s="1"/>
      <c r="B969" s="2"/>
      <c r="C969" s="2"/>
      <c r="D969" s="5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2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</row>
    <row r="970" ht="15.75" customHeight="1">
      <c r="A970" s="1"/>
      <c r="B970" s="2"/>
      <c r="C970" s="2"/>
      <c r="D970" s="5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2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</row>
    <row r="971" ht="15.75" customHeight="1">
      <c r="A971" s="1"/>
      <c r="B971" s="2"/>
      <c r="C971" s="2"/>
      <c r="D971" s="5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2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</row>
    <row r="972" ht="15.75" customHeight="1">
      <c r="A972" s="1"/>
      <c r="B972" s="2"/>
      <c r="C972" s="2"/>
      <c r="D972" s="5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2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</row>
    <row r="973" ht="15.75" customHeight="1">
      <c r="A973" s="1"/>
      <c r="B973" s="2"/>
      <c r="C973" s="2"/>
      <c r="D973" s="5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2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</row>
    <row r="974" ht="15.75" customHeight="1">
      <c r="A974" s="1"/>
      <c r="B974" s="2"/>
      <c r="C974" s="2"/>
      <c r="D974" s="5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2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</row>
    <row r="975" ht="15.75" customHeight="1">
      <c r="A975" s="1"/>
      <c r="B975" s="2"/>
      <c r="C975" s="2"/>
      <c r="D975" s="5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2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</row>
    <row r="976" ht="15.75" customHeight="1">
      <c r="A976" s="1"/>
      <c r="B976" s="2"/>
      <c r="C976" s="2"/>
      <c r="D976" s="5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2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</row>
    <row r="977" ht="15.75" customHeight="1">
      <c r="A977" s="1"/>
      <c r="B977" s="2"/>
      <c r="C977" s="2"/>
      <c r="D977" s="5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2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</row>
    <row r="978" ht="15.75" customHeight="1">
      <c r="A978" s="1"/>
      <c r="B978" s="2"/>
      <c r="C978" s="2"/>
      <c r="D978" s="5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2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</row>
    <row r="979" ht="15.75" customHeight="1">
      <c r="A979" s="1"/>
      <c r="B979" s="2"/>
      <c r="C979" s="2"/>
      <c r="D979" s="5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2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</row>
    <row r="980" ht="15.75" customHeight="1">
      <c r="A980" s="1"/>
      <c r="B980" s="2"/>
      <c r="C980" s="2"/>
      <c r="D980" s="5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2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</row>
    <row r="981" ht="15.75" customHeight="1">
      <c r="A981" s="1"/>
      <c r="B981" s="2"/>
      <c r="C981" s="2"/>
      <c r="D981" s="5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2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</row>
    <row r="982" ht="15.75" customHeight="1">
      <c r="A982" s="1"/>
      <c r="B982" s="2"/>
      <c r="C982" s="2"/>
      <c r="D982" s="5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2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</row>
    <row r="983" ht="15.75" customHeight="1">
      <c r="A983" s="1"/>
      <c r="B983" s="2"/>
      <c r="C983" s="2"/>
      <c r="D983" s="5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2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</row>
    <row r="984" ht="15.75" customHeight="1">
      <c r="A984" s="1"/>
      <c r="B984" s="2"/>
      <c r="C984" s="2"/>
      <c r="D984" s="5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2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</row>
    <row r="985" ht="15.75" customHeight="1">
      <c r="A985" s="1"/>
      <c r="B985" s="2"/>
      <c r="C985" s="2"/>
      <c r="D985" s="5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2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</row>
    <row r="986" ht="15.75" customHeight="1">
      <c r="A986" s="1"/>
      <c r="B986" s="2"/>
      <c r="C986" s="2"/>
      <c r="D986" s="5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2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</row>
    <row r="987" ht="15.75" customHeight="1">
      <c r="A987" s="1"/>
      <c r="B987" s="2"/>
      <c r="C987" s="2"/>
      <c r="D987" s="5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2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</row>
    <row r="988" ht="15.75" customHeight="1">
      <c r="A988" s="1"/>
      <c r="B988" s="2"/>
      <c r="C988" s="2"/>
      <c r="D988" s="5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2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</row>
    <row r="989" ht="15.75" customHeight="1">
      <c r="A989" s="1"/>
      <c r="B989" s="2"/>
      <c r="C989" s="2"/>
      <c r="D989" s="5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2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</row>
    <row r="990" ht="15.75" customHeight="1">
      <c r="A990" s="1"/>
      <c r="B990" s="2"/>
      <c r="C990" s="2"/>
      <c r="D990" s="5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2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</row>
    <row r="991" ht="15.75" customHeight="1">
      <c r="A991" s="1"/>
      <c r="B991" s="2"/>
      <c r="C991" s="2"/>
      <c r="D991" s="5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2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</row>
    <row r="992" ht="15.75" customHeight="1">
      <c r="A992" s="1"/>
      <c r="B992" s="2"/>
      <c r="C992" s="2"/>
      <c r="D992" s="5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2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</row>
    <row r="993" ht="15.75" customHeight="1">
      <c r="A993" s="1"/>
      <c r="B993" s="2"/>
      <c r="C993" s="2"/>
      <c r="D993" s="5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2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</row>
    <row r="994" ht="15.75" customHeight="1">
      <c r="A994" s="1"/>
      <c r="B994" s="2"/>
      <c r="C994" s="2"/>
      <c r="D994" s="5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2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</row>
    <row r="995" ht="15.75" customHeight="1">
      <c r="A995" s="1"/>
      <c r="B995" s="2"/>
      <c r="C995" s="2"/>
      <c r="D995" s="5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2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</row>
    <row r="996" ht="15.75" customHeight="1">
      <c r="A996" s="1"/>
      <c r="B996" s="2"/>
      <c r="C996" s="2"/>
      <c r="D996" s="5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2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</row>
    <row r="997" ht="15.75" customHeight="1">
      <c r="A997" s="1"/>
      <c r="B997" s="2"/>
      <c r="C997" s="2"/>
      <c r="D997" s="5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2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</row>
    <row r="998" ht="15.75" customHeight="1">
      <c r="A998" s="1"/>
      <c r="B998" s="2"/>
      <c r="C998" s="2"/>
      <c r="D998" s="5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2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</row>
    <row r="999" ht="15.75" customHeight="1">
      <c r="A999" s="1"/>
      <c r="B999" s="2"/>
      <c r="C999" s="2"/>
      <c r="D999" s="5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2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</row>
    <row r="1000" ht="15.75" customHeight="1">
      <c r="A1000" s="1"/>
      <c r="B1000" s="2"/>
      <c r="C1000" s="2"/>
      <c r="D1000" s="5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2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</row>
  </sheetData>
  <autoFilter ref="$A$7:$AS$173"/>
  <printOptions horizontalCentered="1"/>
  <pageMargins bottom="0.31496062992125984" footer="0.0" header="0.0" left="0.2362204724409449" right="0.15748031496062992" top="0.3937007874015748"/>
  <pageSetup fitToHeight="0" paperSize="9" orientation="landscape"/>
  <headerFoot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8.0" ySplit="7.0" topLeftCell="I8" activePane="bottomRight" state="frozen"/>
      <selection activeCell="I1" sqref="I1" pane="topRight"/>
      <selection activeCell="A8" sqref="A8" pane="bottomLeft"/>
      <selection activeCell="I8" sqref="I8" pane="bottomRight"/>
    </sheetView>
  </sheetViews>
  <sheetFormatPr customHeight="1" defaultColWidth="12.63" defaultRowHeight="15.0"/>
  <cols>
    <col customWidth="1" min="1" max="1" width="6.13"/>
    <col customWidth="1" min="2" max="2" width="15.25"/>
    <col customWidth="1" min="3" max="3" width="23.63"/>
    <col customWidth="1" min="4" max="4" width="27.88"/>
    <col customWidth="1" min="5" max="5" width="8.75"/>
    <col customWidth="1" min="6" max="6" width="7.75"/>
    <col customWidth="1" min="7" max="7" width="9.25"/>
    <col customWidth="1" min="8" max="8" width="7.0"/>
    <col customWidth="1" min="9" max="9" width="16.5"/>
    <col customWidth="1" min="10" max="10" width="20.25"/>
    <col customWidth="1" min="11" max="11" width="18.0"/>
    <col customWidth="1" min="12" max="12" width="16.5"/>
    <col customWidth="1" min="13" max="13" width="8.38"/>
    <col customWidth="1" min="14" max="14" width="8.0"/>
    <col customWidth="1" min="15" max="15" width="13.0"/>
    <col customWidth="1" min="16" max="16" width="6.25"/>
    <col customWidth="1" min="17" max="17" width="28.63"/>
    <col customWidth="1" min="18" max="18" width="13.25"/>
    <col customWidth="1" min="19" max="19" width="27.13"/>
    <col customWidth="1" min="20" max="20" width="11.0"/>
    <col customWidth="1" min="21" max="21" width="27.88"/>
    <col customWidth="1" min="22" max="22" width="13.88"/>
    <col customWidth="1" min="23" max="23" width="6.88"/>
    <col customWidth="1" min="24" max="24" width="5.75"/>
    <col customWidth="1" min="25" max="43" width="9.63"/>
  </cols>
  <sheetData>
    <row r="1" ht="35.25" customHeight="1">
      <c r="A1" s="4" t="s">
        <v>0</v>
      </c>
      <c r="B1" s="6"/>
      <c r="C1" s="10"/>
      <c r="D1" s="18"/>
      <c r="E1" s="13" t="s">
        <v>4</v>
      </c>
      <c r="F1" s="14"/>
      <c r="G1" s="14"/>
      <c r="H1" s="14"/>
      <c r="I1" s="14"/>
      <c r="J1" s="14"/>
      <c r="K1" s="14"/>
      <c r="L1" s="15"/>
      <c r="M1" s="16"/>
      <c r="N1" s="16"/>
      <c r="O1" s="16"/>
      <c r="P1" s="16"/>
      <c r="Q1" s="16"/>
      <c r="R1" s="16"/>
      <c r="S1" s="16"/>
      <c r="T1" s="17"/>
      <c r="U1" s="10"/>
      <c r="V1" s="16"/>
      <c r="W1" s="16"/>
      <c r="X1" s="16"/>
      <c r="Y1" s="20" t="s">
        <v>3</v>
      </c>
      <c r="Z1" s="24" t="s">
        <v>5</v>
      </c>
      <c r="AA1" s="25"/>
      <c r="AB1" s="26"/>
      <c r="AC1" s="32"/>
      <c r="AD1" s="34" t="s">
        <v>6</v>
      </c>
      <c r="AE1" s="36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</row>
    <row r="2" ht="35.25" customHeight="1">
      <c r="A2" s="39" t="s">
        <v>8</v>
      </c>
      <c r="B2" s="6"/>
      <c r="C2" s="10"/>
      <c r="D2" s="40"/>
      <c r="E2" s="41"/>
      <c r="F2" s="42"/>
      <c r="G2" s="42"/>
      <c r="H2" s="42"/>
      <c r="I2" s="42"/>
      <c r="J2" s="42"/>
      <c r="K2" s="42"/>
      <c r="L2" s="43"/>
      <c r="M2" s="16"/>
      <c r="N2" s="16"/>
      <c r="O2" s="16"/>
      <c r="P2" s="16"/>
      <c r="Q2" s="16"/>
      <c r="R2" s="16"/>
      <c r="S2" s="16"/>
      <c r="T2" s="17"/>
      <c r="U2" s="40"/>
      <c r="V2" s="16"/>
      <c r="W2" s="16"/>
      <c r="X2" s="16"/>
      <c r="Y2" s="45"/>
      <c r="Z2" s="24" t="s">
        <v>9</v>
      </c>
      <c r="AA2" s="48" t="str">
        <f>VLOOKUP(AA1,B8:T62,2,FALSE)</f>
        <v>#N/A</v>
      </c>
      <c r="AB2" s="50"/>
      <c r="AC2" s="50"/>
      <c r="AD2" s="53"/>
      <c r="AE2" s="36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3" ht="35.25" customHeight="1">
      <c r="A3" s="16"/>
      <c r="B3" s="6"/>
      <c r="C3" s="10"/>
      <c r="D3" s="16"/>
      <c r="E3" s="16"/>
      <c r="F3" s="16"/>
      <c r="G3" s="54"/>
      <c r="H3" s="55"/>
      <c r="I3" s="45"/>
      <c r="J3" s="16"/>
      <c r="K3" s="54"/>
      <c r="L3" s="18"/>
      <c r="M3" s="16"/>
      <c r="N3" s="16"/>
      <c r="O3" s="16"/>
      <c r="P3" s="16"/>
      <c r="Q3" s="16"/>
      <c r="R3" s="16"/>
      <c r="S3" s="16"/>
      <c r="T3" s="57" t="s">
        <v>10</v>
      </c>
      <c r="U3" s="10"/>
      <c r="V3" s="16"/>
      <c r="W3" s="16"/>
      <c r="X3" s="16"/>
      <c r="Y3" s="45"/>
      <c r="Z3" s="24" t="s">
        <v>11</v>
      </c>
      <c r="AA3" s="60" t="str">
        <f>VLOOKUP(AA1,B8:T62,13,FALSE)</f>
        <v>#N/A</v>
      </c>
      <c r="AB3" s="57" t="s">
        <v>12</v>
      </c>
      <c r="AC3" s="57"/>
      <c r="AD3" s="61" t="s">
        <v>13</v>
      </c>
      <c r="AE3" s="60" t="str">
        <f>VLOOKUP(AA1,B8:T62,14,FALSE)</f>
        <v>#N/A</v>
      </c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</row>
    <row r="4" ht="35.25" customHeight="1">
      <c r="A4" s="10"/>
      <c r="B4" s="18"/>
      <c r="C4" s="10"/>
      <c r="D4" s="16"/>
      <c r="E4" s="16"/>
      <c r="F4" s="16"/>
      <c r="G4" s="54"/>
      <c r="H4" s="55"/>
      <c r="I4" s="45"/>
      <c r="J4" s="38" t="s">
        <v>18</v>
      </c>
      <c r="K4" s="54"/>
      <c r="L4" s="55"/>
      <c r="M4" s="16"/>
      <c r="N4" s="16"/>
      <c r="O4" s="16"/>
      <c r="P4" s="16"/>
      <c r="Q4" s="16"/>
      <c r="R4" s="16"/>
      <c r="S4" s="16"/>
      <c r="T4" s="18"/>
      <c r="U4" s="10"/>
      <c r="V4" s="16"/>
      <c r="W4" s="16"/>
      <c r="X4" s="16"/>
      <c r="Y4" s="45"/>
      <c r="Z4" s="24" t="s">
        <v>20</v>
      </c>
      <c r="AA4" s="65"/>
      <c r="AB4" s="65"/>
      <c r="AC4" s="65"/>
      <c r="AD4" s="67" t="str">
        <f>VLOOKUP(AA1,B8:T62,8,FALSE)</f>
        <v>#N/A</v>
      </c>
      <c r="AE4" s="69" t="s">
        <v>23</v>
      </c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</row>
    <row r="5" ht="35.25" customHeight="1">
      <c r="A5" s="10"/>
      <c r="B5" s="18"/>
      <c r="C5" s="10"/>
      <c r="D5" s="10"/>
      <c r="E5" s="10"/>
      <c r="F5" s="73"/>
      <c r="G5" s="54"/>
      <c r="H5" s="55"/>
      <c r="I5" s="45"/>
      <c r="J5" s="38" t="s">
        <v>16</v>
      </c>
      <c r="K5" s="54"/>
      <c r="L5" s="55"/>
      <c r="M5" s="36"/>
      <c r="N5" s="37"/>
      <c r="O5" s="37"/>
      <c r="P5" s="75"/>
      <c r="Q5" s="75"/>
      <c r="R5" s="75"/>
      <c r="S5" s="77"/>
      <c r="T5" s="18"/>
      <c r="U5" s="10"/>
      <c r="V5" s="45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</row>
    <row r="6" ht="35.25" customHeight="1">
      <c r="A6" s="10"/>
      <c r="B6" s="18"/>
      <c r="C6" s="10"/>
      <c r="D6" s="10"/>
      <c r="E6" s="10"/>
      <c r="F6" s="73"/>
      <c r="G6" s="54"/>
      <c r="H6" s="55"/>
      <c r="I6" s="45"/>
      <c r="J6" s="38" t="s">
        <v>17</v>
      </c>
      <c r="K6" s="54"/>
      <c r="L6" s="55"/>
      <c r="M6" s="36"/>
      <c r="N6" s="37"/>
      <c r="O6" s="37"/>
      <c r="P6" s="75"/>
      <c r="Q6" s="75"/>
      <c r="R6" s="75"/>
      <c r="S6" s="77"/>
      <c r="T6" s="18"/>
      <c r="U6" s="10"/>
      <c r="V6" s="45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</row>
    <row r="7" ht="85.5" customHeight="1">
      <c r="A7" s="82" t="s">
        <v>22</v>
      </c>
      <c r="B7" s="84" t="s">
        <v>24</v>
      </c>
      <c r="C7" s="84" t="s">
        <v>48</v>
      </c>
      <c r="D7" s="84" t="s">
        <v>26</v>
      </c>
      <c r="E7" s="84" t="s">
        <v>27</v>
      </c>
      <c r="F7" s="84" t="s">
        <v>49</v>
      </c>
      <c r="G7" s="86" t="s">
        <v>29</v>
      </c>
      <c r="H7" s="84" t="s">
        <v>31</v>
      </c>
      <c r="I7" s="86" t="s">
        <v>32</v>
      </c>
      <c r="J7" s="86" t="s">
        <v>33</v>
      </c>
      <c r="K7" s="86" t="s">
        <v>34</v>
      </c>
      <c r="L7" s="86" t="s">
        <v>35</v>
      </c>
      <c r="M7" s="84" t="s">
        <v>36</v>
      </c>
      <c r="N7" s="84" t="s">
        <v>13</v>
      </c>
      <c r="O7" s="90" t="s">
        <v>50</v>
      </c>
      <c r="P7" s="84" t="s">
        <v>38</v>
      </c>
      <c r="Q7" s="92" t="s">
        <v>39</v>
      </c>
      <c r="R7" s="84" t="s">
        <v>40</v>
      </c>
      <c r="S7" s="95" t="s">
        <v>41</v>
      </c>
      <c r="T7" s="84" t="s">
        <v>42</v>
      </c>
      <c r="U7" s="84" t="s">
        <v>43</v>
      </c>
      <c r="V7" s="86" t="s">
        <v>44</v>
      </c>
      <c r="W7" s="84" t="s">
        <v>45</v>
      </c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</row>
    <row r="8">
      <c r="A8" s="98">
        <v>129.0</v>
      </c>
      <c r="B8" s="100">
        <v>9876.0</v>
      </c>
      <c r="C8" s="101" t="s">
        <v>55</v>
      </c>
      <c r="D8" s="101" t="s">
        <v>55</v>
      </c>
      <c r="E8" s="101"/>
      <c r="F8" s="102"/>
      <c r="G8" s="109"/>
      <c r="H8" s="110"/>
      <c r="I8" s="110"/>
      <c r="J8" s="110">
        <v>0.0</v>
      </c>
      <c r="K8" s="110">
        <v>0.0</v>
      </c>
      <c r="L8" s="110">
        <v>0.0</v>
      </c>
      <c r="M8" s="110"/>
      <c r="N8" s="110"/>
      <c r="O8" s="97" t="s">
        <v>60</v>
      </c>
      <c r="P8" s="88" t="s">
        <v>61</v>
      </c>
      <c r="Q8" s="88"/>
      <c r="R8" s="111" t="s">
        <v>62</v>
      </c>
      <c r="S8" s="113" t="s">
        <v>63</v>
      </c>
      <c r="T8" s="115"/>
      <c r="U8" s="105"/>
      <c r="V8" s="11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16"/>
    </row>
    <row r="9">
      <c r="A9" s="98">
        <v>131.0</v>
      </c>
      <c r="B9" s="100">
        <v>10526.0</v>
      </c>
      <c r="C9" s="101" t="s">
        <v>71</v>
      </c>
      <c r="D9" s="101" t="s">
        <v>71</v>
      </c>
      <c r="E9" s="101"/>
      <c r="F9" s="102"/>
      <c r="G9" s="109"/>
      <c r="H9" s="110"/>
      <c r="I9" s="110"/>
      <c r="J9" s="110">
        <v>0.0</v>
      </c>
      <c r="K9" s="110">
        <v>0.0</v>
      </c>
      <c r="L9" s="110">
        <v>0.0</v>
      </c>
      <c r="M9" s="110"/>
      <c r="N9" s="110"/>
      <c r="O9" s="97" t="s">
        <v>60</v>
      </c>
      <c r="P9" s="88" t="s">
        <v>61</v>
      </c>
      <c r="Q9" s="88"/>
      <c r="R9" s="111" t="s">
        <v>74</v>
      </c>
      <c r="S9" s="113" t="s">
        <v>63</v>
      </c>
      <c r="T9" s="115"/>
      <c r="U9" s="119"/>
      <c r="V9" s="11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16"/>
    </row>
    <row r="10">
      <c r="A10" s="98">
        <v>132.0</v>
      </c>
      <c r="B10" s="100">
        <v>10530.0</v>
      </c>
      <c r="C10" s="101" t="s">
        <v>77</v>
      </c>
      <c r="D10" s="101" t="s">
        <v>77</v>
      </c>
      <c r="E10" s="101"/>
      <c r="F10" s="102"/>
      <c r="G10" s="109">
        <v>8505.0</v>
      </c>
      <c r="H10" s="121" t="s">
        <v>80</v>
      </c>
      <c r="I10" s="110">
        <v>1.221475E8</v>
      </c>
      <c r="J10" s="110">
        <v>1.264227E8</v>
      </c>
      <c r="K10" s="110">
        <v>1.282549E8</v>
      </c>
      <c r="L10" s="110">
        <v>1.587918E8</v>
      </c>
      <c r="M10" s="110"/>
      <c r="N10" s="110"/>
      <c r="O10" s="97" t="s">
        <v>60</v>
      </c>
      <c r="P10" s="88" t="s">
        <v>61</v>
      </c>
      <c r="Q10" s="88"/>
      <c r="R10" s="111" t="s">
        <v>85</v>
      </c>
      <c r="S10" s="113" t="s">
        <v>63</v>
      </c>
      <c r="T10" s="115"/>
      <c r="U10" s="119"/>
      <c r="V10" s="11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16"/>
    </row>
    <row r="11">
      <c r="A11" s="98">
        <v>134.0</v>
      </c>
      <c r="B11" s="100">
        <v>10765.0</v>
      </c>
      <c r="C11" s="101" t="s">
        <v>90</v>
      </c>
      <c r="D11" s="101" t="s">
        <v>90</v>
      </c>
      <c r="E11" s="101"/>
      <c r="F11" s="102"/>
      <c r="G11" s="109">
        <v>20413.0</v>
      </c>
      <c r="H11" s="110">
        <v>10.0</v>
      </c>
      <c r="I11" s="110">
        <v>3.768633E8</v>
      </c>
      <c r="J11" s="110">
        <v>3.900535E8</v>
      </c>
      <c r="K11" s="110">
        <v>3.957065E8</v>
      </c>
      <c r="L11" s="110">
        <v>4.899223E8</v>
      </c>
      <c r="M11" s="110"/>
      <c r="N11" s="110"/>
      <c r="O11" s="97" t="s">
        <v>60</v>
      </c>
      <c r="P11" s="88" t="s">
        <v>61</v>
      </c>
      <c r="Q11" s="88"/>
      <c r="R11" s="111"/>
      <c r="S11" s="113" t="s">
        <v>63</v>
      </c>
      <c r="T11" s="115"/>
      <c r="U11" s="105"/>
      <c r="V11" s="11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16"/>
    </row>
    <row r="12">
      <c r="A12" s="98">
        <v>138.0</v>
      </c>
      <c r="B12" s="100">
        <v>10879.0</v>
      </c>
      <c r="C12" s="101" t="s">
        <v>97</v>
      </c>
      <c r="D12" s="101" t="s">
        <v>97</v>
      </c>
      <c r="E12" s="101"/>
      <c r="F12" s="102"/>
      <c r="G12" s="109"/>
      <c r="H12" s="110"/>
      <c r="I12" s="110"/>
      <c r="J12" s="110">
        <v>0.0</v>
      </c>
      <c r="K12" s="110">
        <v>0.0</v>
      </c>
      <c r="L12" s="110">
        <v>0.0</v>
      </c>
      <c r="M12" s="110"/>
      <c r="N12" s="110"/>
      <c r="O12" s="97" t="s">
        <v>60</v>
      </c>
      <c r="P12" s="88" t="s">
        <v>61</v>
      </c>
      <c r="Q12" s="88"/>
      <c r="R12" s="111" t="s">
        <v>102</v>
      </c>
      <c r="S12" s="113" t="s">
        <v>63</v>
      </c>
      <c r="T12" s="115"/>
      <c r="U12" s="105"/>
      <c r="V12" s="11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16"/>
    </row>
    <row r="13">
      <c r="A13" s="98">
        <v>142.0</v>
      </c>
      <c r="B13" s="100">
        <v>11040.0</v>
      </c>
      <c r="C13" s="101" t="s">
        <v>104</v>
      </c>
      <c r="D13" s="101" t="s">
        <v>104</v>
      </c>
      <c r="E13" s="101"/>
      <c r="F13" s="102"/>
      <c r="G13" s="109"/>
      <c r="H13" s="110"/>
      <c r="I13" s="110"/>
      <c r="J13" s="110">
        <v>0.0</v>
      </c>
      <c r="K13" s="110">
        <v>0.0</v>
      </c>
      <c r="L13" s="110">
        <v>0.0</v>
      </c>
      <c r="M13" s="110"/>
      <c r="N13" s="110"/>
      <c r="O13" s="97" t="s">
        <v>60</v>
      </c>
      <c r="P13" s="88" t="s">
        <v>61</v>
      </c>
      <c r="Q13" s="88"/>
      <c r="R13" s="111"/>
      <c r="S13" s="113" t="s">
        <v>106</v>
      </c>
      <c r="T13" s="115"/>
      <c r="U13" s="105"/>
      <c r="V13" s="11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16"/>
    </row>
    <row r="14">
      <c r="A14" s="98">
        <v>148.0</v>
      </c>
      <c r="B14" s="100">
        <v>10437.0</v>
      </c>
      <c r="C14" s="101" t="s">
        <v>111</v>
      </c>
      <c r="D14" s="101" t="s">
        <v>111</v>
      </c>
      <c r="E14" s="101"/>
      <c r="F14" s="102"/>
      <c r="G14" s="109">
        <v>9835.0</v>
      </c>
      <c r="H14" s="110">
        <v>5.0</v>
      </c>
      <c r="I14" s="110">
        <v>2.057092E8</v>
      </c>
      <c r="J14" s="110">
        <v>2.12909E8</v>
      </c>
      <c r="K14" s="110">
        <v>2.159947E8</v>
      </c>
      <c r="L14" s="110">
        <v>2.67422E8</v>
      </c>
      <c r="M14" s="110"/>
      <c r="N14" s="110"/>
      <c r="O14" s="97" t="s">
        <v>105</v>
      </c>
      <c r="P14" s="88" t="s">
        <v>61</v>
      </c>
      <c r="Q14" s="88"/>
      <c r="R14" s="111" t="s">
        <v>115</v>
      </c>
      <c r="S14" s="113" t="s">
        <v>63</v>
      </c>
      <c r="T14" s="115"/>
      <c r="U14" s="119"/>
      <c r="V14" s="11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16"/>
    </row>
    <row r="15">
      <c r="A15" s="98">
        <v>155.0</v>
      </c>
      <c r="B15" s="100">
        <v>11028.0</v>
      </c>
      <c r="C15" s="89" t="s">
        <v>120</v>
      </c>
      <c r="D15" s="89" t="s">
        <v>121</v>
      </c>
      <c r="E15" s="89"/>
      <c r="F15" s="125"/>
      <c r="G15" s="105">
        <v>80.0</v>
      </c>
      <c r="H15" s="115">
        <v>1.0</v>
      </c>
      <c r="I15" s="115">
        <v>983500.0</v>
      </c>
      <c r="J15" s="115">
        <f t="shared" ref="J15:J24" si="1">ROUND(I15*1.035,-2)</f>
        <v>1017900</v>
      </c>
      <c r="K15" s="115">
        <f t="shared" ref="K15:K24" si="2">ROUND(I15*1.05,-2)</f>
        <v>1032700</v>
      </c>
      <c r="L15" s="115">
        <f t="shared" ref="L15:L24" si="3">ROUND(I15*1.3,-2)</f>
        <v>1278600</v>
      </c>
      <c r="M15" s="115">
        <v>120.0</v>
      </c>
      <c r="N15" s="115">
        <v>3.0</v>
      </c>
      <c r="O15" s="97" t="s">
        <v>105</v>
      </c>
      <c r="P15" s="88" t="s">
        <v>61</v>
      </c>
      <c r="Q15" s="88"/>
      <c r="R15" s="88"/>
      <c r="S15" s="126" t="s">
        <v>134</v>
      </c>
      <c r="T15" s="103" t="s">
        <v>54</v>
      </c>
      <c r="U15" s="89" t="s">
        <v>121</v>
      </c>
      <c r="V15" s="115"/>
      <c r="W15" s="105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16"/>
    </row>
    <row r="16">
      <c r="A16" s="98">
        <v>156.0</v>
      </c>
      <c r="B16" s="100">
        <v>11039.0</v>
      </c>
      <c r="C16" s="101" t="s">
        <v>139</v>
      </c>
      <c r="D16" s="101" t="s">
        <v>139</v>
      </c>
      <c r="E16" s="101"/>
      <c r="F16" s="102"/>
      <c r="G16" s="109"/>
      <c r="H16" s="110"/>
      <c r="I16" s="110"/>
      <c r="J16" s="110">
        <f t="shared" si="1"/>
        <v>0</v>
      </c>
      <c r="K16" s="110">
        <f t="shared" si="2"/>
        <v>0</v>
      </c>
      <c r="L16" s="110">
        <f t="shared" si="3"/>
        <v>0</v>
      </c>
      <c r="M16" s="110"/>
      <c r="N16" s="110"/>
      <c r="O16" s="97" t="s">
        <v>105</v>
      </c>
      <c r="P16" s="88" t="s">
        <v>61</v>
      </c>
      <c r="Q16" s="88"/>
      <c r="R16" s="88"/>
      <c r="S16" s="126" t="s">
        <v>134</v>
      </c>
      <c r="T16" s="103"/>
      <c r="U16" s="89"/>
      <c r="V16" s="115"/>
      <c r="W16" s="105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16"/>
    </row>
    <row r="17">
      <c r="A17" s="98">
        <v>157.0</v>
      </c>
      <c r="B17" s="100">
        <v>11044.0</v>
      </c>
      <c r="C17" s="101" t="s">
        <v>144</v>
      </c>
      <c r="D17" s="101" t="s">
        <v>144</v>
      </c>
      <c r="E17" s="101"/>
      <c r="F17" s="102"/>
      <c r="G17" s="109"/>
      <c r="H17" s="110"/>
      <c r="I17" s="110"/>
      <c r="J17" s="110">
        <f t="shared" si="1"/>
        <v>0</v>
      </c>
      <c r="K17" s="110">
        <f t="shared" si="2"/>
        <v>0</v>
      </c>
      <c r="L17" s="110">
        <f t="shared" si="3"/>
        <v>0</v>
      </c>
      <c r="M17" s="110"/>
      <c r="N17" s="110"/>
      <c r="O17" s="97" t="s">
        <v>105</v>
      </c>
      <c r="P17" s="88" t="s">
        <v>61</v>
      </c>
      <c r="Q17" s="88"/>
      <c r="R17" s="88"/>
      <c r="S17" s="126" t="s">
        <v>134</v>
      </c>
      <c r="T17" s="103"/>
      <c r="U17" s="89"/>
      <c r="V17" s="115"/>
      <c r="W17" s="105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16"/>
    </row>
    <row r="18">
      <c r="A18" s="98">
        <v>158.0</v>
      </c>
      <c r="B18" s="100">
        <v>11045.0</v>
      </c>
      <c r="C18" s="101" t="s">
        <v>149</v>
      </c>
      <c r="D18" s="101" t="s">
        <v>149</v>
      </c>
      <c r="E18" s="101"/>
      <c r="F18" s="102"/>
      <c r="G18" s="109"/>
      <c r="H18" s="110"/>
      <c r="I18" s="110"/>
      <c r="J18" s="110">
        <f t="shared" si="1"/>
        <v>0</v>
      </c>
      <c r="K18" s="110">
        <f t="shared" si="2"/>
        <v>0</v>
      </c>
      <c r="L18" s="110">
        <f t="shared" si="3"/>
        <v>0</v>
      </c>
      <c r="M18" s="110"/>
      <c r="N18" s="110"/>
      <c r="O18" s="97" t="s">
        <v>105</v>
      </c>
      <c r="P18" s="88" t="s">
        <v>61</v>
      </c>
      <c r="Q18" s="88"/>
      <c r="R18" s="88"/>
      <c r="S18" s="126" t="s">
        <v>134</v>
      </c>
      <c r="T18" s="103"/>
      <c r="U18" s="89"/>
      <c r="V18" s="115"/>
      <c r="W18" s="105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16"/>
    </row>
    <row r="19">
      <c r="A19" s="98">
        <v>159.0</v>
      </c>
      <c r="B19" s="100">
        <v>11046.0</v>
      </c>
      <c r="C19" s="101" t="s">
        <v>155</v>
      </c>
      <c r="D19" s="101" t="s">
        <v>155</v>
      </c>
      <c r="E19" s="101"/>
      <c r="F19" s="102"/>
      <c r="G19" s="109"/>
      <c r="H19" s="110"/>
      <c r="I19" s="110"/>
      <c r="J19" s="110">
        <f t="shared" si="1"/>
        <v>0</v>
      </c>
      <c r="K19" s="110">
        <f t="shared" si="2"/>
        <v>0</v>
      </c>
      <c r="L19" s="110">
        <f t="shared" si="3"/>
        <v>0</v>
      </c>
      <c r="M19" s="110"/>
      <c r="N19" s="110"/>
      <c r="O19" s="97" t="s">
        <v>105</v>
      </c>
      <c r="P19" s="88" t="s">
        <v>61</v>
      </c>
      <c r="Q19" s="88"/>
      <c r="R19" s="88"/>
      <c r="S19" s="126" t="s">
        <v>134</v>
      </c>
      <c r="T19" s="103"/>
      <c r="U19" s="89"/>
      <c r="V19" s="115"/>
      <c r="W19" s="105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16"/>
    </row>
    <row r="20">
      <c r="A20" s="98">
        <v>160.0</v>
      </c>
      <c r="B20" s="100">
        <v>11051.0</v>
      </c>
      <c r="C20" s="101" t="s">
        <v>158</v>
      </c>
      <c r="D20" s="101" t="s">
        <v>158</v>
      </c>
      <c r="E20" s="101"/>
      <c r="F20" s="102"/>
      <c r="G20" s="109"/>
      <c r="H20" s="110"/>
      <c r="I20" s="110"/>
      <c r="J20" s="110">
        <f t="shared" si="1"/>
        <v>0</v>
      </c>
      <c r="K20" s="110">
        <f t="shared" si="2"/>
        <v>0</v>
      </c>
      <c r="L20" s="110">
        <f t="shared" si="3"/>
        <v>0</v>
      </c>
      <c r="M20" s="110"/>
      <c r="N20" s="110"/>
      <c r="O20" s="97" t="s">
        <v>105</v>
      </c>
      <c r="P20" s="88" t="s">
        <v>61</v>
      </c>
      <c r="Q20" s="88"/>
      <c r="R20" s="88"/>
      <c r="S20" s="126" t="s">
        <v>134</v>
      </c>
      <c r="T20" s="103"/>
      <c r="U20" s="89"/>
      <c r="V20" s="115"/>
      <c r="W20" s="105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16"/>
    </row>
    <row r="21" ht="15.75" customHeight="1">
      <c r="A21" s="98">
        <v>161.0</v>
      </c>
      <c r="B21" s="100">
        <v>11052.0</v>
      </c>
      <c r="C21" s="101" t="s">
        <v>164</v>
      </c>
      <c r="D21" s="101" t="s">
        <v>164</v>
      </c>
      <c r="E21" s="101"/>
      <c r="F21" s="102"/>
      <c r="G21" s="109"/>
      <c r="H21" s="110"/>
      <c r="I21" s="110"/>
      <c r="J21" s="110">
        <f t="shared" si="1"/>
        <v>0</v>
      </c>
      <c r="K21" s="110">
        <f t="shared" si="2"/>
        <v>0</v>
      </c>
      <c r="L21" s="110">
        <f t="shared" si="3"/>
        <v>0</v>
      </c>
      <c r="M21" s="110"/>
      <c r="N21" s="110"/>
      <c r="O21" s="97" t="s">
        <v>105</v>
      </c>
      <c r="P21" s="88" t="s">
        <v>61</v>
      </c>
      <c r="Q21" s="88"/>
      <c r="R21" s="88"/>
      <c r="S21" s="126" t="s">
        <v>134</v>
      </c>
      <c r="T21" s="103"/>
      <c r="U21" s="89"/>
      <c r="V21" s="115"/>
      <c r="W21" s="105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16"/>
    </row>
    <row r="22" ht="15.75" customHeight="1">
      <c r="A22" s="98">
        <v>162.0</v>
      </c>
      <c r="B22" s="100">
        <v>11053.0</v>
      </c>
      <c r="C22" s="101" t="s">
        <v>168</v>
      </c>
      <c r="D22" s="101" t="s">
        <v>168</v>
      </c>
      <c r="E22" s="101"/>
      <c r="F22" s="102"/>
      <c r="G22" s="109"/>
      <c r="H22" s="110"/>
      <c r="I22" s="110"/>
      <c r="J22" s="110">
        <f t="shared" si="1"/>
        <v>0</v>
      </c>
      <c r="K22" s="110">
        <f t="shared" si="2"/>
        <v>0</v>
      </c>
      <c r="L22" s="110">
        <f t="shared" si="3"/>
        <v>0</v>
      </c>
      <c r="M22" s="110"/>
      <c r="N22" s="110"/>
      <c r="O22" s="97" t="s">
        <v>105</v>
      </c>
      <c r="P22" s="88" t="s">
        <v>61</v>
      </c>
      <c r="Q22" s="88"/>
      <c r="R22" s="88"/>
      <c r="S22" s="126" t="s">
        <v>134</v>
      </c>
      <c r="T22" s="103"/>
      <c r="U22" s="89"/>
      <c r="V22" s="115"/>
      <c r="W22" s="105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16"/>
    </row>
    <row r="23" ht="15.75" customHeight="1">
      <c r="A23" s="98">
        <v>165.0</v>
      </c>
      <c r="B23" s="100">
        <v>9688.0</v>
      </c>
      <c r="C23" s="101" t="s">
        <v>174</v>
      </c>
      <c r="D23" s="101" t="s">
        <v>174</v>
      </c>
      <c r="E23" s="101"/>
      <c r="F23" s="102"/>
      <c r="G23" s="109"/>
      <c r="H23" s="110"/>
      <c r="I23" s="110"/>
      <c r="J23" s="110">
        <f t="shared" si="1"/>
        <v>0</v>
      </c>
      <c r="K23" s="110">
        <f t="shared" si="2"/>
        <v>0</v>
      </c>
      <c r="L23" s="110">
        <f t="shared" si="3"/>
        <v>0</v>
      </c>
      <c r="M23" s="110"/>
      <c r="N23" s="110"/>
      <c r="O23" s="97" t="s">
        <v>69</v>
      </c>
      <c r="P23" s="88" t="s">
        <v>61</v>
      </c>
      <c r="Q23" s="88"/>
      <c r="R23" s="88"/>
      <c r="S23" s="113" t="s">
        <v>63</v>
      </c>
      <c r="T23" s="103"/>
      <c r="U23" s="89"/>
      <c r="V23" s="115"/>
      <c r="W23" s="105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16"/>
    </row>
    <row r="24" ht="15.75" customHeight="1">
      <c r="A24" s="98">
        <v>166.0</v>
      </c>
      <c r="B24" s="100">
        <v>10131.0</v>
      </c>
      <c r="C24" s="101" t="s">
        <v>178</v>
      </c>
      <c r="D24" s="101" t="s">
        <v>178</v>
      </c>
      <c r="E24" s="101"/>
      <c r="F24" s="102"/>
      <c r="G24" s="109"/>
      <c r="H24" s="110"/>
      <c r="I24" s="110"/>
      <c r="J24" s="110">
        <f t="shared" si="1"/>
        <v>0</v>
      </c>
      <c r="K24" s="110">
        <f t="shared" si="2"/>
        <v>0</v>
      </c>
      <c r="L24" s="110">
        <f t="shared" si="3"/>
        <v>0</v>
      </c>
      <c r="M24" s="110"/>
      <c r="N24" s="110"/>
      <c r="O24" s="97" t="s">
        <v>69</v>
      </c>
      <c r="P24" s="88" t="s">
        <v>61</v>
      </c>
      <c r="Q24" s="88"/>
      <c r="R24" s="88"/>
      <c r="S24" s="113" t="s">
        <v>63</v>
      </c>
      <c r="T24" s="103"/>
      <c r="U24" s="89"/>
      <c r="V24" s="115"/>
      <c r="W24" s="105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16"/>
    </row>
    <row r="25" ht="15.75" customHeight="1">
      <c r="A25" s="98">
        <v>174.0</v>
      </c>
      <c r="B25" s="100">
        <v>10114.0</v>
      </c>
      <c r="C25" s="101" t="s">
        <v>181</v>
      </c>
      <c r="D25" s="101" t="s">
        <v>181</v>
      </c>
      <c r="E25" s="101"/>
      <c r="F25" s="102"/>
      <c r="G25" s="109"/>
      <c r="H25" s="110"/>
      <c r="I25" s="110"/>
      <c r="J25" s="110">
        <v>0.0</v>
      </c>
      <c r="K25" s="110">
        <v>0.0</v>
      </c>
      <c r="L25" s="110">
        <v>0.0</v>
      </c>
      <c r="M25" s="110"/>
      <c r="N25" s="110"/>
      <c r="O25" s="97" t="s">
        <v>114</v>
      </c>
      <c r="P25" s="88" t="s">
        <v>61</v>
      </c>
      <c r="Q25" s="88"/>
      <c r="R25" s="111"/>
      <c r="S25" s="113" t="s">
        <v>63</v>
      </c>
      <c r="T25" s="115"/>
      <c r="U25" s="105"/>
      <c r="V25" s="11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16"/>
    </row>
    <row r="26" ht="15.75" customHeight="1">
      <c r="A26" s="98">
        <v>176.0</v>
      </c>
      <c r="B26" s="100">
        <v>11014.0</v>
      </c>
      <c r="C26" s="101" t="s">
        <v>185</v>
      </c>
      <c r="D26" s="101" t="s">
        <v>185</v>
      </c>
      <c r="E26" s="101"/>
      <c r="F26" s="102"/>
      <c r="G26" s="109"/>
      <c r="H26" s="110"/>
      <c r="I26" s="110"/>
      <c r="J26" s="110">
        <v>0.0</v>
      </c>
      <c r="K26" s="110">
        <v>0.0</v>
      </c>
      <c r="L26" s="110">
        <v>0.0</v>
      </c>
      <c r="M26" s="110"/>
      <c r="N26" s="110"/>
      <c r="O26" s="97" t="s">
        <v>114</v>
      </c>
      <c r="P26" s="88" t="s">
        <v>61</v>
      </c>
      <c r="Q26" s="88"/>
      <c r="R26" s="111" t="s">
        <v>187</v>
      </c>
      <c r="S26" s="113" t="s">
        <v>63</v>
      </c>
      <c r="T26" s="115"/>
      <c r="U26" s="105"/>
      <c r="V26" s="11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16"/>
    </row>
    <row r="27" ht="15.75" customHeight="1">
      <c r="A27" s="98">
        <v>178.0</v>
      </c>
      <c r="B27" s="100">
        <v>11037.0</v>
      </c>
      <c r="C27" s="101" t="s">
        <v>189</v>
      </c>
      <c r="D27" s="101" t="s">
        <v>189</v>
      </c>
      <c r="E27" s="101"/>
      <c r="F27" s="102"/>
      <c r="G27" s="109"/>
      <c r="H27" s="110"/>
      <c r="I27" s="110"/>
      <c r="J27" s="110">
        <f t="shared" ref="J27:J31" si="4">ROUND(I27*1.035,-2)</f>
        <v>0</v>
      </c>
      <c r="K27" s="110">
        <f t="shared" ref="K27:K31" si="5">ROUND(I27*1.05,-2)</f>
        <v>0</v>
      </c>
      <c r="L27" s="110">
        <f t="shared" ref="L27:L31" si="6">ROUND(I27*1.3,-2)</f>
        <v>0</v>
      </c>
      <c r="M27" s="110"/>
      <c r="N27" s="110"/>
      <c r="O27" s="97" t="s">
        <v>114</v>
      </c>
      <c r="P27" s="88" t="s">
        <v>61</v>
      </c>
      <c r="Q27" s="88"/>
      <c r="R27" s="88"/>
      <c r="S27" s="113" t="s">
        <v>63</v>
      </c>
      <c r="T27" s="103"/>
      <c r="U27" s="89"/>
      <c r="V27" s="115"/>
      <c r="W27" s="105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16"/>
    </row>
    <row r="28" ht="15.75" customHeight="1">
      <c r="A28" s="98">
        <v>179.0</v>
      </c>
      <c r="B28" s="100">
        <v>11038.0</v>
      </c>
      <c r="C28" s="101" t="s">
        <v>193</v>
      </c>
      <c r="D28" s="101" t="s">
        <v>193</v>
      </c>
      <c r="E28" s="101"/>
      <c r="F28" s="102"/>
      <c r="G28" s="109"/>
      <c r="H28" s="110"/>
      <c r="I28" s="110"/>
      <c r="J28" s="110">
        <f t="shared" si="4"/>
        <v>0</v>
      </c>
      <c r="K28" s="110">
        <f t="shared" si="5"/>
        <v>0</v>
      </c>
      <c r="L28" s="110">
        <f t="shared" si="6"/>
        <v>0</v>
      </c>
      <c r="M28" s="110"/>
      <c r="N28" s="110"/>
      <c r="O28" s="97" t="s">
        <v>114</v>
      </c>
      <c r="P28" s="88" t="s">
        <v>61</v>
      </c>
      <c r="Q28" s="88"/>
      <c r="R28" s="88"/>
      <c r="S28" s="113" t="s">
        <v>63</v>
      </c>
      <c r="T28" s="103"/>
      <c r="U28" s="89"/>
      <c r="V28" s="115"/>
      <c r="W28" s="105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16"/>
    </row>
    <row r="29" ht="15.75" customHeight="1">
      <c r="A29" s="98">
        <v>180.0</v>
      </c>
      <c r="B29" s="100">
        <v>11050.0</v>
      </c>
      <c r="C29" s="101" t="s">
        <v>198</v>
      </c>
      <c r="D29" s="101" t="s">
        <v>198</v>
      </c>
      <c r="E29" s="101"/>
      <c r="F29" s="102"/>
      <c r="G29" s="109"/>
      <c r="H29" s="110"/>
      <c r="I29" s="110"/>
      <c r="J29" s="110">
        <f t="shared" si="4"/>
        <v>0</v>
      </c>
      <c r="K29" s="110">
        <f t="shared" si="5"/>
        <v>0</v>
      </c>
      <c r="L29" s="110">
        <f t="shared" si="6"/>
        <v>0</v>
      </c>
      <c r="M29" s="110"/>
      <c r="N29" s="110"/>
      <c r="O29" s="97" t="s">
        <v>114</v>
      </c>
      <c r="P29" s="88" t="s">
        <v>61</v>
      </c>
      <c r="Q29" s="88"/>
      <c r="R29" s="88"/>
      <c r="S29" s="113" t="s">
        <v>63</v>
      </c>
      <c r="T29" s="103" t="s">
        <v>54</v>
      </c>
      <c r="U29" s="89"/>
      <c r="V29" s="115"/>
      <c r="W29" s="105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16"/>
    </row>
    <row r="30" ht="15.75" customHeight="1">
      <c r="A30" s="98">
        <v>181.0</v>
      </c>
      <c r="B30" s="100">
        <v>9421.0</v>
      </c>
      <c r="C30" s="101" t="s">
        <v>201</v>
      </c>
      <c r="D30" s="101" t="s">
        <v>201</v>
      </c>
      <c r="E30" s="101"/>
      <c r="F30" s="102"/>
      <c r="G30" s="109"/>
      <c r="H30" s="110"/>
      <c r="I30" s="110"/>
      <c r="J30" s="110">
        <f t="shared" si="4"/>
        <v>0</v>
      </c>
      <c r="K30" s="110">
        <f t="shared" si="5"/>
        <v>0</v>
      </c>
      <c r="L30" s="110">
        <f t="shared" si="6"/>
        <v>0</v>
      </c>
      <c r="M30" s="110"/>
      <c r="N30" s="110"/>
      <c r="O30" s="97" t="s">
        <v>100</v>
      </c>
      <c r="P30" s="88" t="s">
        <v>61</v>
      </c>
      <c r="Q30" s="88"/>
      <c r="R30" s="88"/>
      <c r="S30" s="113" t="s">
        <v>63</v>
      </c>
      <c r="T30" s="103"/>
      <c r="U30" s="89"/>
      <c r="V30" s="115"/>
      <c r="W30" s="105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16"/>
    </row>
    <row r="31" ht="15.75" customHeight="1">
      <c r="A31" s="98">
        <v>185.0</v>
      </c>
      <c r="B31" s="100">
        <v>10105.0</v>
      </c>
      <c r="C31" s="101" t="s">
        <v>205</v>
      </c>
      <c r="D31" s="101" t="s">
        <v>205</v>
      </c>
      <c r="E31" s="101"/>
      <c r="F31" s="102"/>
      <c r="G31" s="109"/>
      <c r="H31" s="110"/>
      <c r="I31" s="110"/>
      <c r="J31" s="110">
        <f t="shared" si="4"/>
        <v>0</v>
      </c>
      <c r="K31" s="110">
        <f t="shared" si="5"/>
        <v>0</v>
      </c>
      <c r="L31" s="110">
        <f t="shared" si="6"/>
        <v>0</v>
      </c>
      <c r="M31" s="110"/>
      <c r="N31" s="110"/>
      <c r="O31" s="97" t="s">
        <v>100</v>
      </c>
      <c r="P31" s="88" t="s">
        <v>61</v>
      </c>
      <c r="Q31" s="88"/>
      <c r="R31" s="88"/>
      <c r="S31" s="113" t="s">
        <v>63</v>
      </c>
      <c r="T31" s="103"/>
      <c r="U31" s="89"/>
      <c r="V31" s="115"/>
      <c r="W31" s="19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16"/>
    </row>
    <row r="32" ht="15.75" customHeight="1">
      <c r="A32" s="98">
        <v>193.0</v>
      </c>
      <c r="B32" s="100">
        <v>11059.0</v>
      </c>
      <c r="C32" s="101" t="s">
        <v>209</v>
      </c>
      <c r="D32" s="101" t="s">
        <v>209</v>
      </c>
      <c r="E32" s="101"/>
      <c r="F32" s="102"/>
      <c r="G32" s="109"/>
      <c r="H32" s="110"/>
      <c r="I32" s="110"/>
      <c r="J32" s="110">
        <v>0.0</v>
      </c>
      <c r="K32" s="110">
        <v>0.0</v>
      </c>
      <c r="L32" s="110">
        <v>0.0</v>
      </c>
      <c r="M32" s="110"/>
      <c r="N32" s="110"/>
      <c r="O32" s="97" t="s">
        <v>100</v>
      </c>
      <c r="P32" s="88" t="s">
        <v>61</v>
      </c>
      <c r="Q32" s="88" t="s">
        <v>142</v>
      </c>
      <c r="R32" s="111" t="s">
        <v>210</v>
      </c>
      <c r="S32" s="113" t="s">
        <v>211</v>
      </c>
      <c r="T32" s="115"/>
      <c r="U32" s="105"/>
      <c r="V32" s="11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16"/>
    </row>
    <row r="33" ht="15.75" customHeight="1">
      <c r="A33" s="98">
        <v>219.0</v>
      </c>
      <c r="B33" s="100">
        <v>11047.0</v>
      </c>
      <c r="C33" s="101" t="s">
        <v>212</v>
      </c>
      <c r="D33" s="101" t="s">
        <v>212</v>
      </c>
      <c r="E33" s="101"/>
      <c r="F33" s="102"/>
      <c r="G33" s="109"/>
      <c r="H33" s="110"/>
      <c r="I33" s="110"/>
      <c r="J33" s="110">
        <v>0.0</v>
      </c>
      <c r="K33" s="110">
        <v>0.0</v>
      </c>
      <c r="L33" s="110">
        <v>0.0</v>
      </c>
      <c r="M33" s="110"/>
      <c r="N33" s="110"/>
      <c r="O33" s="97" t="s">
        <v>215</v>
      </c>
      <c r="P33" s="88" t="s">
        <v>61</v>
      </c>
      <c r="Q33" s="88" t="s">
        <v>142</v>
      </c>
      <c r="R33" s="111"/>
      <c r="S33" s="113" t="s">
        <v>216</v>
      </c>
      <c r="T33" s="115"/>
      <c r="U33" s="105" t="s">
        <v>52</v>
      </c>
      <c r="V33" s="11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16"/>
    </row>
    <row r="34" ht="15.75" customHeight="1">
      <c r="A34" s="98">
        <v>101.0</v>
      </c>
      <c r="B34" s="142">
        <v>11008.0</v>
      </c>
      <c r="C34" s="88" t="s">
        <v>217</v>
      </c>
      <c r="D34" s="89" t="s">
        <v>219</v>
      </c>
      <c r="E34" s="88"/>
      <c r="F34" s="108"/>
      <c r="G34" s="104">
        <v>936.0</v>
      </c>
      <c r="H34" s="85">
        <v>1.0</v>
      </c>
      <c r="I34" s="104">
        <v>2.86531E7</v>
      </c>
      <c r="J34" s="104">
        <v>2.9656E7</v>
      </c>
      <c r="K34" s="104">
        <v>3.00858E7</v>
      </c>
      <c r="L34" s="104">
        <v>3.7249E7</v>
      </c>
      <c r="M34" s="143"/>
      <c r="N34" s="143"/>
      <c r="O34" s="97" t="s">
        <v>69</v>
      </c>
      <c r="P34" s="88" t="s">
        <v>61</v>
      </c>
      <c r="Q34" s="88" t="s">
        <v>220</v>
      </c>
      <c r="R34" s="111" t="s">
        <v>221</v>
      </c>
      <c r="S34" s="88" t="s">
        <v>222</v>
      </c>
      <c r="T34" s="104">
        <v>2.86531E7</v>
      </c>
      <c r="U34" s="85" t="s">
        <v>69</v>
      </c>
      <c r="V34" s="11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16"/>
    </row>
    <row r="35" ht="15.75" customHeight="1">
      <c r="A35" s="98">
        <v>105.0</v>
      </c>
      <c r="B35" s="142">
        <v>11012.0</v>
      </c>
      <c r="C35" s="88" t="s">
        <v>185</v>
      </c>
      <c r="D35" s="89" t="s">
        <v>224</v>
      </c>
      <c r="E35" s="88"/>
      <c r="F35" s="108"/>
      <c r="G35" s="104">
        <v>327.0</v>
      </c>
      <c r="H35" s="85">
        <v>1.0</v>
      </c>
      <c r="I35" s="104">
        <v>5629400.0</v>
      </c>
      <c r="J35" s="104">
        <v>5826400.0</v>
      </c>
      <c r="K35" s="104">
        <v>5910900.0</v>
      </c>
      <c r="L35" s="104">
        <v>7318200.0</v>
      </c>
      <c r="M35" s="143"/>
      <c r="N35" s="143"/>
      <c r="O35" s="97" t="s">
        <v>114</v>
      </c>
      <c r="P35" s="88" t="s">
        <v>61</v>
      </c>
      <c r="Q35" s="88" t="s">
        <v>226</v>
      </c>
      <c r="R35" s="99" t="s">
        <v>227</v>
      </c>
      <c r="S35" s="88" t="s">
        <v>228</v>
      </c>
      <c r="T35" s="104">
        <v>5629400.0</v>
      </c>
      <c r="U35" s="85"/>
      <c r="V35" s="11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16"/>
    </row>
    <row r="36" ht="15.75" customHeight="1">
      <c r="A36" s="98">
        <v>135.0</v>
      </c>
      <c r="B36" s="100">
        <v>10846.0</v>
      </c>
      <c r="C36" s="89" t="s">
        <v>230</v>
      </c>
      <c r="D36" s="89" t="s">
        <v>231</v>
      </c>
      <c r="E36" s="89"/>
      <c r="F36" s="125"/>
      <c r="G36" s="105">
        <v>1653.0</v>
      </c>
      <c r="H36" s="115">
        <v>3.0</v>
      </c>
      <c r="I36" s="115">
        <v>3.60471E7</v>
      </c>
      <c r="J36" s="115">
        <v>3.73087E7</v>
      </c>
      <c r="K36" s="115">
        <v>3.78495E7</v>
      </c>
      <c r="L36" s="115">
        <v>4.68612E7</v>
      </c>
      <c r="M36" s="110"/>
      <c r="N36" s="110"/>
      <c r="O36" s="97" t="s">
        <v>105</v>
      </c>
      <c r="P36" s="88" t="s">
        <v>61</v>
      </c>
      <c r="Q36" s="88" t="s">
        <v>232</v>
      </c>
      <c r="R36" s="111" t="s">
        <v>233</v>
      </c>
      <c r="S36" s="89" t="s">
        <v>234</v>
      </c>
      <c r="T36" s="115">
        <v>3.60471E7</v>
      </c>
      <c r="U36" s="105"/>
      <c r="V36" s="11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16"/>
    </row>
    <row r="37" ht="15.75" customHeight="1">
      <c r="A37" s="98">
        <v>143.0</v>
      </c>
      <c r="B37" s="100">
        <v>10973.0</v>
      </c>
      <c r="C37" s="101" t="s">
        <v>235</v>
      </c>
      <c r="D37" s="101" t="s">
        <v>235</v>
      </c>
      <c r="E37" s="101"/>
      <c r="F37" s="102"/>
      <c r="G37" s="109"/>
      <c r="H37" s="110"/>
      <c r="I37" s="110"/>
      <c r="J37" s="110">
        <v>0.0</v>
      </c>
      <c r="K37" s="110">
        <v>0.0</v>
      </c>
      <c r="L37" s="110">
        <v>0.0</v>
      </c>
      <c r="M37" s="110"/>
      <c r="N37" s="110"/>
      <c r="O37" s="97" t="s">
        <v>69</v>
      </c>
      <c r="P37" s="88" t="s">
        <v>61</v>
      </c>
      <c r="Q37" s="88" t="s">
        <v>142</v>
      </c>
      <c r="R37" s="111" t="s">
        <v>238</v>
      </c>
      <c r="S37" s="89"/>
      <c r="T37" s="115"/>
      <c r="U37" s="105"/>
      <c r="V37" s="11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16"/>
    </row>
    <row r="38" ht="15.75" customHeight="1">
      <c r="A38" s="98">
        <v>144.0</v>
      </c>
      <c r="B38" s="100">
        <v>11042.0</v>
      </c>
      <c r="C38" s="101" t="s">
        <v>240</v>
      </c>
      <c r="D38" s="101" t="s">
        <v>240</v>
      </c>
      <c r="E38" s="101"/>
      <c r="F38" s="102"/>
      <c r="G38" s="109"/>
      <c r="H38" s="110"/>
      <c r="I38" s="110"/>
      <c r="J38" s="110">
        <v>0.0</v>
      </c>
      <c r="K38" s="110">
        <v>0.0</v>
      </c>
      <c r="L38" s="110">
        <v>0.0</v>
      </c>
      <c r="M38" s="110"/>
      <c r="N38" s="110"/>
      <c r="O38" s="97" t="s">
        <v>69</v>
      </c>
      <c r="P38" s="88" t="s">
        <v>61</v>
      </c>
      <c r="Q38" s="88" t="s">
        <v>142</v>
      </c>
      <c r="R38" s="111"/>
      <c r="S38" s="89"/>
      <c r="T38" s="115"/>
      <c r="U38" s="19"/>
      <c r="V38" s="11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16"/>
    </row>
    <row r="39" ht="15.75" customHeight="1">
      <c r="A39" s="98">
        <v>145.0</v>
      </c>
      <c r="B39" s="100">
        <v>11043.0</v>
      </c>
      <c r="C39" s="101" t="s">
        <v>243</v>
      </c>
      <c r="D39" s="101" t="s">
        <v>243</v>
      </c>
      <c r="E39" s="101"/>
      <c r="F39" s="102"/>
      <c r="G39" s="109"/>
      <c r="H39" s="110"/>
      <c r="I39" s="110"/>
      <c r="J39" s="110">
        <v>0.0</v>
      </c>
      <c r="K39" s="110">
        <v>0.0</v>
      </c>
      <c r="L39" s="110">
        <v>0.0</v>
      </c>
      <c r="M39" s="110"/>
      <c r="N39" s="110"/>
      <c r="O39" s="97" t="s">
        <v>69</v>
      </c>
      <c r="P39" s="88" t="s">
        <v>61</v>
      </c>
      <c r="Q39" s="88" t="s">
        <v>142</v>
      </c>
      <c r="R39" s="111"/>
      <c r="S39" s="89"/>
      <c r="T39" s="115"/>
      <c r="U39" s="105"/>
      <c r="V39" s="11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16"/>
    </row>
    <row r="40" ht="15.75" customHeight="1">
      <c r="A40" s="98">
        <v>155.0</v>
      </c>
      <c r="B40" s="100">
        <v>11026.0</v>
      </c>
      <c r="C40" s="101" t="s">
        <v>248</v>
      </c>
      <c r="D40" s="101" t="s">
        <v>248</v>
      </c>
      <c r="E40" s="101"/>
      <c r="F40" s="102"/>
      <c r="G40" s="109"/>
      <c r="H40" s="110"/>
      <c r="I40" s="110"/>
      <c r="J40" s="110">
        <v>0.0</v>
      </c>
      <c r="K40" s="110">
        <v>0.0</v>
      </c>
      <c r="L40" s="110">
        <v>0.0</v>
      </c>
      <c r="M40" s="110"/>
      <c r="N40" s="110"/>
      <c r="O40" s="97" t="s">
        <v>100</v>
      </c>
      <c r="P40" s="88" t="s">
        <v>61</v>
      </c>
      <c r="Q40" s="88" t="s">
        <v>142</v>
      </c>
      <c r="R40" s="111"/>
      <c r="S40" s="89"/>
      <c r="T40" s="115"/>
      <c r="U40" s="105"/>
      <c r="V40" s="11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16"/>
    </row>
    <row r="41" ht="15.75" customHeight="1">
      <c r="A41" s="98">
        <v>28.0</v>
      </c>
      <c r="B41" s="144">
        <v>9535.0</v>
      </c>
      <c r="C41" s="145" t="s">
        <v>70</v>
      </c>
      <c r="D41" s="145"/>
      <c r="E41" s="145"/>
      <c r="F41" s="146"/>
      <c r="G41" s="147"/>
      <c r="H41" s="143"/>
      <c r="I41" s="147"/>
      <c r="J41" s="147">
        <f t="shared" ref="J41:J43" si="7">ROUND(I41*1.035,-2)</f>
        <v>0</v>
      </c>
      <c r="K41" s="147">
        <f t="shared" ref="K41:K43" si="8">ROUND(I41*1.05,-2)</f>
        <v>0</v>
      </c>
      <c r="L41" s="147">
        <f t="shared" ref="L41:L43" si="9">ROUND(I41*1.3,-2)</f>
        <v>0</v>
      </c>
      <c r="M41" s="143"/>
      <c r="N41" s="143"/>
      <c r="O41" s="148"/>
      <c r="P41" s="88" t="s">
        <v>61</v>
      </c>
      <c r="Q41" s="88" t="s">
        <v>256</v>
      </c>
      <c r="R41" s="88"/>
      <c r="S41" s="99" t="s">
        <v>257</v>
      </c>
      <c r="T41" s="103" t="s">
        <v>54</v>
      </c>
      <c r="U41" s="88" t="s">
        <v>70</v>
      </c>
      <c r="V41" s="104"/>
      <c r="W41" s="85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ht="15.75" customHeight="1">
      <c r="A42" s="85">
        <v>87.0</v>
      </c>
      <c r="B42" s="87">
        <v>10947.0</v>
      </c>
      <c r="C42" s="88" t="s">
        <v>259</v>
      </c>
      <c r="D42" s="88" t="s">
        <v>260</v>
      </c>
      <c r="E42" s="91"/>
      <c r="F42" s="91"/>
      <c r="G42" s="93">
        <v>2702.0</v>
      </c>
      <c r="H42" s="94">
        <v>6.0</v>
      </c>
      <c r="I42" s="93">
        <v>4.81006E7</v>
      </c>
      <c r="J42" s="93">
        <f t="shared" si="7"/>
        <v>49784100</v>
      </c>
      <c r="K42" s="93">
        <f t="shared" si="8"/>
        <v>50505600</v>
      </c>
      <c r="L42" s="93">
        <f t="shared" si="9"/>
        <v>62530800</v>
      </c>
      <c r="M42" s="93">
        <v>365.0</v>
      </c>
      <c r="N42" s="94">
        <v>14.0</v>
      </c>
      <c r="O42" s="114" t="s">
        <v>100</v>
      </c>
      <c r="P42" s="88" t="s">
        <v>61</v>
      </c>
      <c r="Q42" s="149" t="s">
        <v>263</v>
      </c>
      <c r="R42" s="88"/>
      <c r="S42" s="99" t="s">
        <v>265</v>
      </c>
      <c r="T42" s="103" t="s">
        <v>54</v>
      </c>
      <c r="U42" s="88" t="s">
        <v>266</v>
      </c>
      <c r="V42" s="122">
        <v>4.35289E7</v>
      </c>
      <c r="W42" s="85" t="s">
        <v>100</v>
      </c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ht="15.75" customHeight="1">
      <c r="A43" s="85">
        <v>88.0</v>
      </c>
      <c r="B43" s="87">
        <v>10948.0</v>
      </c>
      <c r="C43" s="88" t="s">
        <v>269</v>
      </c>
      <c r="D43" s="88" t="s">
        <v>270</v>
      </c>
      <c r="E43" s="91"/>
      <c r="F43" s="91"/>
      <c r="G43" s="93">
        <v>1788.0</v>
      </c>
      <c r="H43" s="94">
        <v>4.0</v>
      </c>
      <c r="I43" s="93">
        <v>2.94384E7</v>
      </c>
      <c r="J43" s="93">
        <f t="shared" si="7"/>
        <v>30468700</v>
      </c>
      <c r="K43" s="93">
        <f t="shared" si="8"/>
        <v>30910300</v>
      </c>
      <c r="L43" s="93">
        <f t="shared" si="9"/>
        <v>38269900</v>
      </c>
      <c r="M43" s="93">
        <v>365.0</v>
      </c>
      <c r="N43" s="94">
        <v>9.0</v>
      </c>
      <c r="O43" s="114" t="s">
        <v>100</v>
      </c>
      <c r="P43" s="88" t="s">
        <v>61</v>
      </c>
      <c r="Q43" s="149" t="s">
        <v>263</v>
      </c>
      <c r="R43" s="88"/>
      <c r="S43" s="99" t="s">
        <v>273</v>
      </c>
      <c r="T43" s="103" t="s">
        <v>54</v>
      </c>
      <c r="U43" s="88" t="s">
        <v>274</v>
      </c>
      <c r="V43" s="104">
        <v>2.92006E7</v>
      </c>
      <c r="W43" s="85" t="s">
        <v>100</v>
      </c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ht="15.75" customHeight="1">
      <c r="A44" s="134"/>
      <c r="B44" s="135"/>
      <c r="C44" s="136"/>
      <c r="D44" s="136"/>
      <c r="E44" s="136"/>
      <c r="F44" s="117"/>
      <c r="G44" s="138"/>
      <c r="H44" s="117"/>
      <c r="I44" s="138"/>
      <c r="J44" s="138"/>
      <c r="K44" s="138"/>
      <c r="L44" s="138"/>
      <c r="M44" s="134"/>
      <c r="N44" s="134"/>
      <c r="O44" s="150"/>
      <c r="P44" s="140"/>
      <c r="Q44" s="140"/>
      <c r="R44" s="140"/>
      <c r="S44" s="141"/>
      <c r="T44" s="136"/>
      <c r="U44" s="138"/>
      <c r="V44" s="134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16"/>
    </row>
    <row r="45" ht="15.75" customHeight="1">
      <c r="A45" s="134"/>
      <c r="B45" s="135"/>
      <c r="C45" s="136"/>
      <c r="D45" s="136"/>
      <c r="E45" s="136"/>
      <c r="F45" s="117"/>
      <c r="G45" s="138"/>
      <c r="H45" s="117"/>
      <c r="I45" s="138"/>
      <c r="J45" s="138"/>
      <c r="K45" s="138"/>
      <c r="L45" s="138"/>
      <c r="M45" s="134"/>
      <c r="N45" s="134"/>
      <c r="O45" s="150"/>
      <c r="P45" s="140"/>
      <c r="Q45" s="140"/>
      <c r="R45" s="140"/>
      <c r="S45" s="141"/>
      <c r="T45" s="136"/>
      <c r="U45" s="138"/>
      <c r="V45" s="134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16"/>
    </row>
    <row r="46" ht="15.75" customHeight="1">
      <c r="A46" s="134"/>
      <c r="B46" s="135"/>
      <c r="C46" s="136"/>
      <c r="D46" s="136"/>
      <c r="E46" s="136"/>
      <c r="F46" s="117"/>
      <c r="G46" s="138"/>
      <c r="H46" s="117"/>
      <c r="I46" s="138"/>
      <c r="J46" s="138"/>
      <c r="K46" s="138"/>
      <c r="L46" s="138"/>
      <c r="M46" s="134"/>
      <c r="N46" s="134"/>
      <c r="O46" s="150"/>
      <c r="P46" s="140"/>
      <c r="Q46" s="140"/>
      <c r="R46" s="140"/>
      <c r="S46" s="141"/>
      <c r="T46" s="136"/>
      <c r="U46" s="138"/>
      <c r="V46" s="134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16"/>
    </row>
    <row r="47" ht="15.75" customHeight="1">
      <c r="A47" s="134"/>
      <c r="B47" s="135"/>
      <c r="C47" s="136"/>
      <c r="D47" s="136"/>
      <c r="E47" s="136"/>
      <c r="F47" s="117"/>
      <c r="G47" s="138"/>
      <c r="H47" s="117"/>
      <c r="I47" s="138"/>
      <c r="J47" s="138"/>
      <c r="K47" s="138"/>
      <c r="L47" s="138"/>
      <c r="M47" s="134"/>
      <c r="N47" s="134"/>
      <c r="O47" s="150"/>
      <c r="P47" s="140"/>
      <c r="Q47" s="140"/>
      <c r="R47" s="140"/>
      <c r="S47" s="141"/>
      <c r="T47" s="136"/>
      <c r="U47" s="138"/>
      <c r="V47" s="134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16"/>
    </row>
    <row r="48" ht="15.75" customHeight="1">
      <c r="A48" s="134"/>
      <c r="B48" s="135"/>
      <c r="C48" s="136"/>
      <c r="D48" s="136"/>
      <c r="E48" s="136"/>
      <c r="F48" s="117"/>
      <c r="G48" s="138"/>
      <c r="H48" s="117"/>
      <c r="I48" s="138"/>
      <c r="J48" s="138"/>
      <c r="K48" s="138"/>
      <c r="L48" s="138"/>
      <c r="M48" s="134"/>
      <c r="N48" s="134"/>
      <c r="O48" s="150"/>
      <c r="P48" s="140"/>
      <c r="Q48" s="140"/>
      <c r="R48" s="140"/>
      <c r="S48" s="141"/>
      <c r="T48" s="136"/>
      <c r="U48" s="138"/>
      <c r="V48" s="134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16"/>
    </row>
    <row r="49" ht="15.75" customHeight="1">
      <c r="A49" s="134"/>
      <c r="B49" s="135"/>
      <c r="C49" s="136"/>
      <c r="D49" s="136"/>
      <c r="E49" s="136"/>
      <c r="F49" s="137"/>
      <c r="G49" s="138"/>
      <c r="H49" s="117"/>
      <c r="I49" s="138"/>
      <c r="J49" s="138"/>
      <c r="K49" s="138"/>
      <c r="L49" s="138"/>
      <c r="M49" s="117"/>
      <c r="N49" s="117"/>
      <c r="O49" s="139"/>
      <c r="P49" s="140"/>
      <c r="Q49" s="140"/>
      <c r="R49" s="140"/>
      <c r="S49" s="141"/>
      <c r="T49" s="136"/>
      <c r="U49" s="138"/>
      <c r="V49" s="11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16"/>
    </row>
    <row r="50" ht="15.75" customHeight="1">
      <c r="A50" s="134"/>
      <c r="B50" s="135"/>
      <c r="C50" s="136"/>
      <c r="D50" s="136"/>
      <c r="E50" s="136"/>
      <c r="F50" s="117"/>
      <c r="G50" s="138"/>
      <c r="H50" s="117"/>
      <c r="I50" s="138"/>
      <c r="J50" s="138"/>
      <c r="K50" s="138"/>
      <c r="L50" s="138"/>
      <c r="M50" s="134"/>
      <c r="N50" s="134"/>
      <c r="O50" s="150"/>
      <c r="P50" s="140"/>
      <c r="Q50" s="140"/>
      <c r="R50" s="140"/>
      <c r="S50" s="141"/>
      <c r="T50" s="136"/>
      <c r="U50" s="138"/>
      <c r="V50" s="134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16"/>
    </row>
    <row r="51" ht="15.75" customHeight="1">
      <c r="A51" s="134"/>
      <c r="B51" s="135"/>
      <c r="C51" s="136"/>
      <c r="D51" s="136"/>
      <c r="E51" s="136"/>
      <c r="F51" s="137"/>
      <c r="G51" s="138"/>
      <c r="H51" s="117"/>
      <c r="I51" s="138"/>
      <c r="J51" s="138"/>
      <c r="K51" s="138"/>
      <c r="L51" s="138"/>
      <c r="M51" s="117"/>
      <c r="N51" s="117"/>
      <c r="O51" s="139"/>
      <c r="P51" s="140"/>
      <c r="Q51" s="140"/>
      <c r="R51" s="140"/>
      <c r="S51" s="141"/>
      <c r="T51" s="136"/>
      <c r="U51" s="138"/>
      <c r="V51" s="11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16"/>
    </row>
    <row r="52" ht="15.75" customHeight="1">
      <c r="A52" s="134"/>
      <c r="B52" s="135"/>
      <c r="C52" s="136"/>
      <c r="D52" s="136"/>
      <c r="E52" s="136"/>
      <c r="F52" s="137"/>
      <c r="G52" s="138"/>
      <c r="H52" s="117"/>
      <c r="I52" s="138"/>
      <c r="J52" s="138"/>
      <c r="K52" s="138"/>
      <c r="L52" s="138"/>
      <c r="M52" s="117"/>
      <c r="N52" s="117"/>
      <c r="O52" s="139"/>
      <c r="P52" s="140"/>
      <c r="Q52" s="140"/>
      <c r="R52" s="140"/>
      <c r="S52" s="141"/>
      <c r="T52" s="136"/>
      <c r="U52" s="138"/>
      <c r="V52" s="11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16"/>
    </row>
    <row r="53" ht="15.75" customHeight="1">
      <c r="A53" s="134"/>
      <c r="B53" s="135"/>
      <c r="C53" s="136"/>
      <c r="D53" s="136"/>
      <c r="E53" s="136"/>
      <c r="F53" s="137"/>
      <c r="G53" s="138"/>
      <c r="H53" s="117"/>
      <c r="I53" s="138"/>
      <c r="J53" s="138"/>
      <c r="K53" s="138"/>
      <c r="L53" s="138"/>
      <c r="M53" s="117"/>
      <c r="N53" s="117"/>
      <c r="O53" s="139"/>
      <c r="P53" s="140"/>
      <c r="Q53" s="140"/>
      <c r="R53" s="140"/>
      <c r="S53" s="141"/>
      <c r="T53" s="136"/>
      <c r="U53" s="138"/>
      <c r="V53" s="11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16"/>
    </row>
    <row r="54" ht="15.75" customHeight="1">
      <c r="A54" s="134"/>
      <c r="B54" s="135"/>
      <c r="C54" s="136"/>
      <c r="D54" s="136"/>
      <c r="E54" s="136"/>
      <c r="F54" s="137"/>
      <c r="G54" s="138"/>
      <c r="H54" s="117"/>
      <c r="I54" s="138"/>
      <c r="J54" s="138"/>
      <c r="K54" s="138"/>
      <c r="L54" s="138"/>
      <c r="M54" s="117"/>
      <c r="N54" s="117"/>
      <c r="O54" s="139"/>
      <c r="P54" s="140"/>
      <c r="Q54" s="140"/>
      <c r="R54" s="140"/>
      <c r="S54" s="141"/>
      <c r="T54" s="136"/>
      <c r="U54" s="138"/>
      <c r="V54" s="11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16"/>
    </row>
    <row r="55" ht="15.75" customHeight="1">
      <c r="A55" s="134"/>
      <c r="B55" s="135"/>
      <c r="C55" s="136"/>
      <c r="D55" s="136"/>
      <c r="E55" s="136"/>
      <c r="F55" s="137"/>
      <c r="G55" s="138"/>
      <c r="H55" s="117"/>
      <c r="I55" s="138"/>
      <c r="J55" s="138"/>
      <c r="K55" s="138"/>
      <c r="L55" s="138"/>
      <c r="M55" s="117"/>
      <c r="N55" s="117"/>
      <c r="O55" s="139"/>
      <c r="P55" s="140"/>
      <c r="Q55" s="140"/>
      <c r="R55" s="140"/>
      <c r="S55" s="141"/>
      <c r="T55" s="136"/>
      <c r="U55" s="138"/>
      <c r="V55" s="11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16"/>
    </row>
    <row r="56" ht="15.75" customHeight="1">
      <c r="A56" s="134"/>
      <c r="B56" s="135"/>
      <c r="C56" s="136"/>
      <c r="D56" s="136"/>
      <c r="E56" s="136"/>
      <c r="F56" s="137"/>
      <c r="G56" s="138"/>
      <c r="H56" s="117"/>
      <c r="I56" s="138"/>
      <c r="J56" s="138"/>
      <c r="K56" s="138"/>
      <c r="L56" s="138"/>
      <c r="M56" s="117"/>
      <c r="N56" s="117"/>
      <c r="O56" s="139"/>
      <c r="P56" s="140"/>
      <c r="Q56" s="140"/>
      <c r="R56" s="140"/>
      <c r="S56" s="141"/>
      <c r="T56" s="136"/>
      <c r="U56" s="138"/>
      <c r="V56" s="11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16"/>
    </row>
    <row r="57" ht="15.75" customHeight="1">
      <c r="A57" s="134"/>
      <c r="B57" s="135"/>
      <c r="C57" s="136"/>
      <c r="D57" s="136"/>
      <c r="E57" s="136"/>
      <c r="F57" s="137"/>
      <c r="G57" s="138"/>
      <c r="H57" s="117"/>
      <c r="I57" s="138"/>
      <c r="J57" s="138"/>
      <c r="K57" s="138"/>
      <c r="L57" s="138"/>
      <c r="M57" s="117"/>
      <c r="N57" s="117"/>
      <c r="O57" s="139"/>
      <c r="P57" s="140"/>
      <c r="Q57" s="140"/>
      <c r="R57" s="140"/>
      <c r="S57" s="141"/>
      <c r="T57" s="136"/>
      <c r="U57" s="138"/>
      <c r="V57" s="11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16"/>
    </row>
    <row r="58" ht="15.75" customHeight="1">
      <c r="A58" s="134"/>
      <c r="B58" s="135"/>
      <c r="C58" s="136"/>
      <c r="D58" s="136"/>
      <c r="E58" s="136"/>
      <c r="F58" s="137"/>
      <c r="G58" s="138"/>
      <c r="H58" s="117"/>
      <c r="I58" s="138"/>
      <c r="J58" s="138"/>
      <c r="K58" s="138"/>
      <c r="L58" s="138"/>
      <c r="M58" s="117"/>
      <c r="N58" s="117"/>
      <c r="O58" s="139"/>
      <c r="P58" s="140"/>
      <c r="Q58" s="140"/>
      <c r="R58" s="140"/>
      <c r="S58" s="141"/>
      <c r="T58" s="136"/>
      <c r="U58" s="138"/>
      <c r="V58" s="11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16"/>
    </row>
    <row r="59" ht="15.75" customHeight="1">
      <c r="A59" s="134"/>
      <c r="B59" s="135"/>
      <c r="C59" s="136"/>
      <c r="D59" s="136"/>
      <c r="E59" s="136"/>
      <c r="F59" s="137"/>
      <c r="G59" s="138"/>
      <c r="H59" s="117"/>
      <c r="I59" s="138"/>
      <c r="J59" s="138"/>
      <c r="K59" s="138"/>
      <c r="L59" s="138"/>
      <c r="M59" s="117"/>
      <c r="N59" s="117"/>
      <c r="O59" s="139"/>
      <c r="P59" s="140"/>
      <c r="Q59" s="140"/>
      <c r="R59" s="140"/>
      <c r="S59" s="141"/>
      <c r="T59" s="136"/>
      <c r="U59" s="138"/>
      <c r="V59" s="11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16"/>
    </row>
    <row r="60" ht="15.75" customHeight="1">
      <c r="A60" s="134"/>
      <c r="B60" s="135"/>
      <c r="C60" s="136"/>
      <c r="D60" s="136"/>
      <c r="E60" s="136"/>
      <c r="F60" s="137"/>
      <c r="G60" s="138"/>
      <c r="H60" s="117"/>
      <c r="I60" s="138"/>
      <c r="J60" s="138"/>
      <c r="K60" s="138"/>
      <c r="L60" s="138"/>
      <c r="M60" s="117"/>
      <c r="N60" s="117"/>
      <c r="O60" s="139"/>
      <c r="P60" s="140"/>
      <c r="Q60" s="140"/>
      <c r="R60" s="140"/>
      <c r="S60" s="141"/>
      <c r="T60" s="136"/>
      <c r="U60" s="138"/>
      <c r="V60" s="11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16"/>
    </row>
    <row r="61" ht="15.75" customHeight="1">
      <c r="A61" s="134"/>
      <c r="B61" s="135"/>
      <c r="C61" s="136"/>
      <c r="D61" s="136"/>
      <c r="E61" s="136"/>
      <c r="F61" s="137"/>
      <c r="G61" s="138"/>
      <c r="H61" s="117"/>
      <c r="I61" s="138"/>
      <c r="J61" s="138"/>
      <c r="K61" s="138"/>
      <c r="L61" s="138"/>
      <c r="M61" s="117"/>
      <c r="N61" s="117"/>
      <c r="O61" s="139"/>
      <c r="P61" s="140"/>
      <c r="Q61" s="140"/>
      <c r="R61" s="140"/>
      <c r="S61" s="141"/>
      <c r="T61" s="136"/>
      <c r="U61" s="138"/>
      <c r="V61" s="11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16"/>
    </row>
    <row r="62" ht="15.75" customHeight="1">
      <c r="A62" s="134"/>
      <c r="B62" s="135"/>
      <c r="C62" s="136"/>
      <c r="D62" s="136"/>
      <c r="E62" s="136"/>
      <c r="F62" s="137"/>
      <c r="G62" s="138"/>
      <c r="H62" s="117"/>
      <c r="I62" s="138"/>
      <c r="J62" s="138"/>
      <c r="K62" s="138"/>
      <c r="L62" s="138"/>
      <c r="M62" s="117"/>
      <c r="N62" s="117"/>
      <c r="O62" s="139"/>
      <c r="P62" s="140"/>
      <c r="Q62" s="140"/>
      <c r="R62" s="140"/>
      <c r="S62" s="141"/>
      <c r="T62" s="136"/>
      <c r="U62" s="138"/>
      <c r="V62" s="11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16"/>
    </row>
    <row r="63" ht="35.25" customHeight="1">
      <c r="A63" s="153"/>
      <c r="B63" s="75"/>
      <c r="C63" s="10"/>
      <c r="D63" s="10"/>
      <c r="E63" s="10"/>
      <c r="F63" s="73"/>
      <c r="G63" s="55"/>
      <c r="H63" s="18"/>
      <c r="I63" s="18"/>
      <c r="J63" s="18"/>
      <c r="K63" s="18"/>
      <c r="L63" s="18"/>
      <c r="M63" s="18"/>
      <c r="N63" s="18"/>
      <c r="O63" s="18"/>
      <c r="P63" s="10"/>
      <c r="Q63" s="10"/>
      <c r="R63" s="10"/>
      <c r="S63" s="10"/>
      <c r="T63" s="18"/>
      <c r="U63" s="10"/>
      <c r="V63" s="18"/>
      <c r="W63" s="18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</row>
    <row r="64" ht="35.25" customHeight="1">
      <c r="A64" s="153"/>
      <c r="B64" s="75"/>
      <c r="C64" s="10"/>
      <c r="D64" s="10"/>
      <c r="E64" s="10"/>
      <c r="F64" s="73"/>
      <c r="G64" s="55"/>
      <c r="H64" s="18"/>
      <c r="I64" s="18"/>
      <c r="J64" s="18"/>
      <c r="K64" s="18"/>
      <c r="L64" s="18"/>
      <c r="M64" s="18"/>
      <c r="N64" s="18"/>
      <c r="O64" s="18"/>
      <c r="P64" s="10"/>
      <c r="Q64" s="10"/>
      <c r="R64" s="10"/>
      <c r="S64" s="10"/>
      <c r="T64" s="18"/>
      <c r="U64" s="10"/>
      <c r="V64" s="18"/>
      <c r="W64" s="18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</row>
    <row r="65" ht="35.25" customHeight="1">
      <c r="A65" s="153"/>
      <c r="B65" s="75"/>
      <c r="C65" s="10"/>
      <c r="D65" s="10"/>
      <c r="E65" s="10"/>
      <c r="F65" s="73"/>
      <c r="G65" s="55"/>
      <c r="H65" s="18"/>
      <c r="I65" s="18"/>
      <c r="J65" s="18"/>
      <c r="K65" s="18"/>
      <c r="L65" s="18"/>
      <c r="M65" s="18"/>
      <c r="N65" s="18"/>
      <c r="O65" s="18"/>
      <c r="P65" s="10"/>
      <c r="Q65" s="10"/>
      <c r="R65" s="10"/>
      <c r="S65" s="10"/>
      <c r="T65" s="18"/>
      <c r="U65" s="10"/>
      <c r="V65" s="18"/>
      <c r="W65" s="18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</row>
    <row r="66" ht="35.25" customHeight="1">
      <c r="A66" s="153"/>
      <c r="B66" s="75"/>
      <c r="C66" s="10"/>
      <c r="D66" s="10"/>
      <c r="E66" s="10"/>
      <c r="F66" s="73"/>
      <c r="G66" s="55"/>
      <c r="H66" s="18"/>
      <c r="I66" s="18"/>
      <c r="J66" s="18"/>
      <c r="K66" s="18"/>
      <c r="L66" s="18"/>
      <c r="M66" s="18"/>
      <c r="N66" s="18"/>
      <c r="O66" s="18"/>
      <c r="P66" s="10"/>
      <c r="Q66" s="10"/>
      <c r="R66" s="10"/>
      <c r="S66" s="10"/>
      <c r="T66" s="18"/>
      <c r="U66" s="10"/>
      <c r="V66" s="18"/>
      <c r="W66" s="18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</row>
    <row r="67" ht="35.25" customHeight="1">
      <c r="A67" s="153"/>
      <c r="B67" s="75"/>
      <c r="C67" s="10"/>
      <c r="D67" s="10"/>
      <c r="E67" s="10"/>
      <c r="F67" s="73"/>
      <c r="G67" s="55"/>
      <c r="H67" s="18"/>
      <c r="I67" s="18"/>
      <c r="J67" s="18"/>
      <c r="K67" s="18"/>
      <c r="L67" s="18"/>
      <c r="M67" s="18"/>
      <c r="N67" s="18"/>
      <c r="O67" s="18"/>
      <c r="P67" s="10"/>
      <c r="Q67" s="10"/>
      <c r="R67" s="10"/>
      <c r="S67" s="10"/>
      <c r="T67" s="18"/>
      <c r="U67" s="10"/>
      <c r="V67" s="18"/>
      <c r="W67" s="18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</row>
    <row r="68" ht="35.25" customHeight="1">
      <c r="A68" s="153"/>
      <c r="B68" s="75"/>
      <c r="C68" s="10"/>
      <c r="D68" s="10"/>
      <c r="E68" s="10"/>
      <c r="F68" s="73"/>
      <c r="G68" s="55"/>
      <c r="H68" s="18"/>
      <c r="I68" s="18"/>
      <c r="J68" s="18"/>
      <c r="K68" s="18"/>
      <c r="L68" s="18"/>
      <c r="M68" s="18"/>
      <c r="N68" s="18"/>
      <c r="O68" s="18"/>
      <c r="P68" s="10"/>
      <c r="Q68" s="10"/>
      <c r="R68" s="10"/>
      <c r="S68" s="10"/>
      <c r="T68" s="18"/>
      <c r="U68" s="10"/>
      <c r="V68" s="18"/>
      <c r="W68" s="18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</row>
    <row r="69" ht="35.25" customHeight="1">
      <c r="A69" s="153"/>
      <c r="B69" s="75"/>
      <c r="C69" s="10"/>
      <c r="D69" s="10"/>
      <c r="E69" s="10"/>
      <c r="F69" s="73"/>
      <c r="G69" s="55"/>
      <c r="H69" s="18"/>
      <c r="I69" s="18"/>
      <c r="J69" s="18"/>
      <c r="K69" s="18" t="s">
        <v>322</v>
      </c>
      <c r="L69" s="18"/>
      <c r="M69" s="18"/>
      <c r="N69" s="18"/>
      <c r="O69" s="18"/>
      <c r="P69" s="10"/>
      <c r="Q69" s="10"/>
      <c r="R69" s="10"/>
      <c r="S69" s="10"/>
      <c r="T69" s="18"/>
      <c r="U69" s="10"/>
      <c r="V69" s="18"/>
      <c r="W69" s="18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</row>
    <row r="70" ht="35.25" customHeight="1">
      <c r="A70" s="153"/>
      <c r="B70" s="75"/>
      <c r="C70" s="10"/>
      <c r="D70" s="10"/>
      <c r="E70" s="10"/>
      <c r="F70" s="73"/>
      <c r="G70" s="55"/>
      <c r="H70" s="18"/>
      <c r="I70" s="18"/>
      <c r="J70" s="18"/>
      <c r="K70" s="18"/>
      <c r="L70" s="18"/>
      <c r="M70" s="18"/>
      <c r="N70" s="18"/>
      <c r="O70" s="18"/>
      <c r="P70" s="10"/>
      <c r="Q70" s="10"/>
      <c r="R70" s="10"/>
      <c r="S70" s="10"/>
      <c r="T70" s="18"/>
      <c r="U70" s="10"/>
      <c r="V70" s="18"/>
      <c r="W70" s="18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</row>
    <row r="71" ht="35.25" customHeight="1">
      <c r="A71" s="153"/>
      <c r="B71" s="75"/>
      <c r="C71" s="10"/>
      <c r="D71" s="10"/>
      <c r="E71" s="10"/>
      <c r="F71" s="73"/>
      <c r="G71" s="55"/>
      <c r="H71" s="18"/>
      <c r="I71" s="18"/>
      <c r="J71" s="18"/>
      <c r="K71" s="18"/>
      <c r="L71" s="18"/>
      <c r="M71" s="18"/>
      <c r="N71" s="18"/>
      <c r="O71" s="18"/>
      <c r="P71" s="10"/>
      <c r="Q71" s="10"/>
      <c r="R71" s="10"/>
      <c r="S71" s="10"/>
      <c r="T71" s="18"/>
      <c r="U71" s="10"/>
      <c r="V71" s="18"/>
      <c r="W71" s="18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</row>
    <row r="72" ht="35.25" customHeight="1">
      <c r="A72" s="153"/>
      <c r="B72" s="75"/>
      <c r="C72" s="10"/>
      <c r="D72" s="10"/>
      <c r="E72" s="10"/>
      <c r="F72" s="73"/>
      <c r="G72" s="55"/>
      <c r="H72" s="18"/>
      <c r="I72" s="18"/>
      <c r="J72" s="18"/>
      <c r="K72" s="18"/>
      <c r="L72" s="18"/>
      <c r="M72" s="18"/>
      <c r="N72" s="18"/>
      <c r="O72" s="18"/>
      <c r="P72" s="10"/>
      <c r="Q72" s="10"/>
      <c r="R72" s="10"/>
      <c r="S72" s="10"/>
      <c r="T72" s="18"/>
      <c r="U72" s="10"/>
      <c r="V72" s="18"/>
      <c r="W72" s="18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</row>
    <row r="73" ht="35.25" customHeight="1">
      <c r="A73" s="153"/>
      <c r="B73" s="75"/>
      <c r="C73" s="10"/>
      <c r="D73" s="10"/>
      <c r="E73" s="10"/>
      <c r="F73" s="73"/>
      <c r="G73" s="55"/>
      <c r="H73" s="18"/>
      <c r="I73" s="18"/>
      <c r="J73" s="18"/>
      <c r="K73" s="18"/>
      <c r="L73" s="18"/>
      <c r="M73" s="18"/>
      <c r="N73" s="18"/>
      <c r="O73" s="18"/>
      <c r="P73" s="10"/>
      <c r="Q73" s="10"/>
      <c r="R73" s="10"/>
      <c r="S73" s="10"/>
      <c r="T73" s="18"/>
      <c r="U73" s="10"/>
      <c r="V73" s="18"/>
      <c r="W73" s="18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</row>
    <row r="74" ht="35.25" customHeight="1">
      <c r="A74" s="153"/>
      <c r="B74" s="75"/>
      <c r="C74" s="10"/>
      <c r="D74" s="10"/>
      <c r="E74" s="10"/>
      <c r="F74" s="73"/>
      <c r="G74" s="55"/>
      <c r="H74" s="18"/>
      <c r="I74" s="18"/>
      <c r="J74" s="18"/>
      <c r="K74" s="18"/>
      <c r="L74" s="18"/>
      <c r="M74" s="18"/>
      <c r="N74" s="18"/>
      <c r="O74" s="18"/>
      <c r="P74" s="10"/>
      <c r="Q74" s="10"/>
      <c r="R74" s="10"/>
      <c r="S74" s="10"/>
      <c r="T74" s="18"/>
      <c r="U74" s="10"/>
      <c r="V74" s="18"/>
      <c r="W74" s="18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</row>
    <row r="75" ht="35.25" customHeight="1">
      <c r="A75" s="153"/>
      <c r="B75" s="75"/>
      <c r="C75" s="10"/>
      <c r="D75" s="10"/>
      <c r="E75" s="10"/>
      <c r="F75" s="73"/>
      <c r="G75" s="55"/>
      <c r="H75" s="18"/>
      <c r="I75" s="18"/>
      <c r="J75" s="18"/>
      <c r="K75" s="18"/>
      <c r="L75" s="18"/>
      <c r="M75" s="18"/>
      <c r="N75" s="18"/>
      <c r="O75" s="18"/>
      <c r="P75" s="10"/>
      <c r="Q75" s="10"/>
      <c r="R75" s="10"/>
      <c r="S75" s="10"/>
      <c r="T75" s="18"/>
      <c r="U75" s="10"/>
      <c r="V75" s="18"/>
      <c r="W75" s="18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</row>
    <row r="76" ht="35.25" customHeight="1">
      <c r="A76" s="153"/>
      <c r="B76" s="75"/>
      <c r="C76" s="10"/>
      <c r="D76" s="10"/>
      <c r="E76" s="10"/>
      <c r="F76" s="73"/>
      <c r="G76" s="55"/>
      <c r="H76" s="18"/>
      <c r="I76" s="18"/>
      <c r="J76" s="18"/>
      <c r="K76" s="18"/>
      <c r="L76" s="18"/>
      <c r="M76" s="18"/>
      <c r="N76" s="18"/>
      <c r="O76" s="18"/>
      <c r="P76" s="10"/>
      <c r="Q76" s="10"/>
      <c r="R76" s="10"/>
      <c r="S76" s="10"/>
      <c r="T76" s="18"/>
      <c r="U76" s="10"/>
      <c r="V76" s="18"/>
      <c r="W76" s="18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</row>
    <row r="77" ht="35.25" customHeight="1">
      <c r="A77" s="153"/>
      <c r="B77" s="75"/>
      <c r="C77" s="10"/>
      <c r="D77" s="10"/>
      <c r="E77" s="10"/>
      <c r="F77" s="73"/>
      <c r="G77" s="55"/>
      <c r="H77" s="18"/>
      <c r="I77" s="18"/>
      <c r="J77" s="18"/>
      <c r="K77" s="18"/>
      <c r="L77" s="18"/>
      <c r="M77" s="18"/>
      <c r="N77" s="18"/>
      <c r="O77" s="18"/>
      <c r="P77" s="10"/>
      <c r="Q77" s="10"/>
      <c r="R77" s="10"/>
      <c r="S77" s="10"/>
      <c r="T77" s="18"/>
      <c r="U77" s="10"/>
      <c r="V77" s="18"/>
      <c r="W77" s="18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</row>
    <row r="78" ht="35.25" customHeight="1">
      <c r="A78" s="153"/>
      <c r="B78" s="75"/>
      <c r="C78" s="10"/>
      <c r="D78" s="10"/>
      <c r="E78" s="10"/>
      <c r="F78" s="73"/>
      <c r="G78" s="55"/>
      <c r="H78" s="18"/>
      <c r="I78" s="18"/>
      <c r="J78" s="18"/>
      <c r="K78" s="18"/>
      <c r="L78" s="18"/>
      <c r="M78" s="18"/>
      <c r="N78" s="18"/>
      <c r="O78" s="18"/>
      <c r="P78" s="10"/>
      <c r="Q78" s="10"/>
      <c r="R78" s="10"/>
      <c r="S78" s="10"/>
      <c r="T78" s="18"/>
      <c r="U78" s="10"/>
      <c r="V78" s="18"/>
      <c r="W78" s="18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</row>
    <row r="79" ht="35.25" customHeight="1">
      <c r="A79" s="153"/>
      <c r="B79" s="75"/>
      <c r="C79" s="10"/>
      <c r="D79" s="10"/>
      <c r="E79" s="10"/>
      <c r="F79" s="73"/>
      <c r="G79" s="55"/>
      <c r="H79" s="18"/>
      <c r="I79" s="18"/>
      <c r="J79" s="18"/>
      <c r="K79" s="18"/>
      <c r="L79" s="18"/>
      <c r="M79" s="18"/>
      <c r="N79" s="18"/>
      <c r="O79" s="18"/>
      <c r="P79" s="10"/>
      <c r="Q79" s="10"/>
      <c r="R79" s="10"/>
      <c r="S79" s="10"/>
      <c r="T79" s="18"/>
      <c r="U79" s="10"/>
      <c r="V79" s="18"/>
      <c r="W79" s="18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</row>
    <row r="80" ht="35.25" customHeight="1">
      <c r="A80" s="153"/>
      <c r="B80" s="75"/>
      <c r="C80" s="10"/>
      <c r="D80" s="10"/>
      <c r="E80" s="10"/>
      <c r="F80" s="73"/>
      <c r="G80" s="55"/>
      <c r="H80" s="18"/>
      <c r="I80" s="18"/>
      <c r="J80" s="18"/>
      <c r="K80" s="18"/>
      <c r="L80" s="18"/>
      <c r="M80" s="18"/>
      <c r="N80" s="18"/>
      <c r="O80" s="18"/>
      <c r="P80" s="10"/>
      <c r="Q80" s="10"/>
      <c r="R80" s="10"/>
      <c r="S80" s="10"/>
      <c r="T80" s="18"/>
      <c r="U80" s="10"/>
      <c r="V80" s="18"/>
      <c r="W80" s="18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</row>
    <row r="81" ht="35.25" customHeight="1">
      <c r="A81" s="153"/>
      <c r="B81" s="75"/>
      <c r="C81" s="10"/>
      <c r="D81" s="10"/>
      <c r="E81" s="10"/>
      <c r="F81" s="73"/>
      <c r="G81" s="55"/>
      <c r="H81" s="18"/>
      <c r="I81" s="18"/>
      <c r="J81" s="18"/>
      <c r="K81" s="18"/>
      <c r="L81" s="18"/>
      <c r="M81" s="18"/>
      <c r="N81" s="18"/>
      <c r="O81" s="18"/>
      <c r="P81" s="10"/>
      <c r="Q81" s="10"/>
      <c r="R81" s="10"/>
      <c r="S81" s="10"/>
      <c r="T81" s="18"/>
      <c r="U81" s="10"/>
      <c r="V81" s="18"/>
      <c r="W81" s="18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</row>
    <row r="82" ht="35.25" customHeight="1">
      <c r="A82" s="153"/>
      <c r="B82" s="75"/>
      <c r="C82" s="10"/>
      <c r="D82" s="10"/>
      <c r="E82" s="10"/>
      <c r="F82" s="73"/>
      <c r="G82" s="55"/>
      <c r="H82" s="18"/>
      <c r="I82" s="18"/>
      <c r="J82" s="18"/>
      <c r="K82" s="18"/>
      <c r="L82" s="18"/>
      <c r="M82" s="18"/>
      <c r="N82" s="18"/>
      <c r="O82" s="18"/>
      <c r="P82" s="10"/>
      <c r="Q82" s="10"/>
      <c r="R82" s="10"/>
      <c r="S82" s="10"/>
      <c r="T82" s="18"/>
      <c r="U82" s="10"/>
      <c r="V82" s="18"/>
      <c r="W82" s="18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</row>
    <row r="83" ht="35.25" customHeight="1">
      <c r="A83" s="153"/>
      <c r="B83" s="75"/>
      <c r="C83" s="10"/>
      <c r="D83" s="10"/>
      <c r="E83" s="10"/>
      <c r="F83" s="73"/>
      <c r="G83" s="55"/>
      <c r="H83" s="18"/>
      <c r="I83" s="18"/>
      <c r="J83" s="18"/>
      <c r="K83" s="18"/>
      <c r="L83" s="18"/>
      <c r="M83" s="18"/>
      <c r="N83" s="18"/>
      <c r="O83" s="18"/>
      <c r="P83" s="10"/>
      <c r="Q83" s="10"/>
      <c r="R83" s="10"/>
      <c r="S83" s="10"/>
      <c r="T83" s="18"/>
      <c r="U83" s="10"/>
      <c r="V83" s="18"/>
      <c r="W83" s="18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</row>
    <row r="84" ht="35.25" customHeight="1">
      <c r="A84" s="153"/>
      <c r="B84" s="75"/>
      <c r="C84" s="10"/>
      <c r="D84" s="10"/>
      <c r="E84" s="10"/>
      <c r="F84" s="73"/>
      <c r="G84" s="55"/>
      <c r="H84" s="18"/>
      <c r="I84" s="18"/>
      <c r="J84" s="18"/>
      <c r="K84" s="18"/>
      <c r="L84" s="18"/>
      <c r="M84" s="18"/>
      <c r="N84" s="18"/>
      <c r="O84" s="18"/>
      <c r="P84" s="10"/>
      <c r="Q84" s="10"/>
      <c r="R84" s="10"/>
      <c r="S84" s="10"/>
      <c r="T84" s="18"/>
      <c r="U84" s="10"/>
      <c r="V84" s="18"/>
      <c r="W84" s="18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</row>
    <row r="85" ht="35.25" customHeight="1">
      <c r="A85" s="153"/>
      <c r="B85" s="75"/>
      <c r="C85" s="10"/>
      <c r="D85" s="10"/>
      <c r="E85" s="10"/>
      <c r="F85" s="73"/>
      <c r="G85" s="55"/>
      <c r="H85" s="18"/>
      <c r="I85" s="18"/>
      <c r="J85" s="18"/>
      <c r="K85" s="18"/>
      <c r="L85" s="18"/>
      <c r="M85" s="18"/>
      <c r="N85" s="18"/>
      <c r="O85" s="18"/>
      <c r="P85" s="10"/>
      <c r="Q85" s="10"/>
      <c r="R85" s="10"/>
      <c r="S85" s="10"/>
      <c r="T85" s="18"/>
      <c r="U85" s="10"/>
      <c r="V85" s="18"/>
      <c r="W85" s="18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</row>
    <row r="86" ht="35.25" customHeight="1">
      <c r="A86" s="153"/>
      <c r="B86" s="75"/>
      <c r="C86" s="10"/>
      <c r="D86" s="10"/>
      <c r="E86" s="10"/>
      <c r="F86" s="73"/>
      <c r="G86" s="55"/>
      <c r="H86" s="18"/>
      <c r="I86" s="18"/>
      <c r="J86" s="18"/>
      <c r="K86" s="18"/>
      <c r="L86" s="18"/>
      <c r="M86" s="18"/>
      <c r="N86" s="18"/>
      <c r="O86" s="18"/>
      <c r="P86" s="10"/>
      <c r="Q86" s="10"/>
      <c r="R86" s="10"/>
      <c r="S86" s="10"/>
      <c r="T86" s="18"/>
      <c r="U86" s="10"/>
      <c r="V86" s="18"/>
      <c r="W86" s="18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</row>
    <row r="87" ht="35.25" customHeight="1">
      <c r="A87" s="153"/>
      <c r="B87" s="75"/>
      <c r="C87" s="10"/>
      <c r="D87" s="10"/>
      <c r="E87" s="10"/>
      <c r="F87" s="73"/>
      <c r="G87" s="55"/>
      <c r="H87" s="18"/>
      <c r="I87" s="18"/>
      <c r="J87" s="18"/>
      <c r="K87" s="18"/>
      <c r="L87" s="18"/>
      <c r="M87" s="18"/>
      <c r="N87" s="18"/>
      <c r="O87" s="18"/>
      <c r="P87" s="10"/>
      <c r="Q87" s="10"/>
      <c r="R87" s="10"/>
      <c r="S87" s="10"/>
      <c r="T87" s="18"/>
      <c r="U87" s="10"/>
      <c r="V87" s="18"/>
      <c r="W87" s="18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</row>
    <row r="88" ht="35.25" customHeight="1">
      <c r="A88" s="153"/>
      <c r="B88" s="75"/>
      <c r="C88" s="10"/>
      <c r="D88" s="10"/>
      <c r="E88" s="10"/>
      <c r="F88" s="73"/>
      <c r="G88" s="55"/>
      <c r="H88" s="18"/>
      <c r="I88" s="18"/>
      <c r="J88" s="18"/>
      <c r="K88" s="18"/>
      <c r="L88" s="18"/>
      <c r="M88" s="18"/>
      <c r="N88" s="18"/>
      <c r="O88" s="18"/>
      <c r="P88" s="10"/>
      <c r="Q88" s="10"/>
      <c r="R88" s="10"/>
      <c r="S88" s="10"/>
      <c r="T88" s="18"/>
      <c r="U88" s="10"/>
      <c r="V88" s="18"/>
      <c r="W88" s="18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</row>
    <row r="89" ht="35.25" customHeight="1">
      <c r="A89" s="153"/>
      <c r="B89" s="75"/>
      <c r="C89" s="10"/>
      <c r="D89" s="10"/>
      <c r="E89" s="10"/>
      <c r="F89" s="73"/>
      <c r="G89" s="55"/>
      <c r="H89" s="18"/>
      <c r="I89" s="18"/>
      <c r="J89" s="18"/>
      <c r="K89" s="18"/>
      <c r="L89" s="18"/>
      <c r="M89" s="18"/>
      <c r="N89" s="18"/>
      <c r="O89" s="18"/>
      <c r="P89" s="10"/>
      <c r="Q89" s="10"/>
      <c r="R89" s="10"/>
      <c r="S89" s="10"/>
      <c r="T89" s="18"/>
      <c r="U89" s="10"/>
      <c r="V89" s="18"/>
      <c r="W89" s="18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</row>
    <row r="90" ht="35.25" customHeight="1">
      <c r="A90" s="153"/>
      <c r="B90" s="75"/>
      <c r="C90" s="10"/>
      <c r="D90" s="10"/>
      <c r="E90" s="10"/>
      <c r="F90" s="73"/>
      <c r="G90" s="55"/>
      <c r="H90" s="18"/>
      <c r="I90" s="18"/>
      <c r="J90" s="18"/>
      <c r="K90" s="18"/>
      <c r="L90" s="18"/>
      <c r="M90" s="18"/>
      <c r="N90" s="18"/>
      <c r="O90" s="18"/>
      <c r="P90" s="10"/>
      <c r="Q90" s="10"/>
      <c r="R90" s="10"/>
      <c r="S90" s="10"/>
      <c r="T90" s="18"/>
      <c r="U90" s="10"/>
      <c r="V90" s="18"/>
      <c r="W90" s="18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</row>
    <row r="91" ht="35.25" customHeight="1">
      <c r="A91" s="153"/>
      <c r="B91" s="75"/>
      <c r="C91" s="10"/>
      <c r="D91" s="10"/>
      <c r="E91" s="10"/>
      <c r="F91" s="73"/>
      <c r="G91" s="55"/>
      <c r="H91" s="18"/>
      <c r="I91" s="18"/>
      <c r="J91" s="18"/>
      <c r="K91" s="18"/>
      <c r="L91" s="18"/>
      <c r="M91" s="18"/>
      <c r="N91" s="18"/>
      <c r="O91" s="18"/>
      <c r="P91" s="10"/>
      <c r="Q91" s="10"/>
      <c r="R91" s="10"/>
      <c r="S91" s="10"/>
      <c r="T91" s="18"/>
      <c r="U91" s="10"/>
      <c r="V91" s="18"/>
      <c r="W91" s="18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</row>
    <row r="92" ht="35.25" customHeight="1">
      <c r="A92" s="153"/>
      <c r="B92" s="75"/>
      <c r="C92" s="10"/>
      <c r="D92" s="10"/>
      <c r="E92" s="10"/>
      <c r="F92" s="73"/>
      <c r="G92" s="55"/>
      <c r="H92" s="18"/>
      <c r="I92" s="18"/>
      <c r="J92" s="18"/>
      <c r="K92" s="18"/>
      <c r="L92" s="18"/>
      <c r="M92" s="18"/>
      <c r="N92" s="18"/>
      <c r="O92" s="18"/>
      <c r="P92" s="10"/>
      <c r="Q92" s="10"/>
      <c r="R92" s="10"/>
      <c r="S92" s="10"/>
      <c r="T92" s="18"/>
      <c r="U92" s="10"/>
      <c r="V92" s="18"/>
      <c r="W92" s="18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</row>
    <row r="93" ht="35.25" customHeight="1">
      <c r="A93" s="153"/>
      <c r="B93" s="75"/>
      <c r="C93" s="10"/>
      <c r="D93" s="10"/>
      <c r="E93" s="10"/>
      <c r="F93" s="73"/>
      <c r="G93" s="55"/>
      <c r="H93" s="18"/>
      <c r="I93" s="18"/>
      <c r="J93" s="18"/>
      <c r="K93" s="18"/>
      <c r="L93" s="18"/>
      <c r="M93" s="18"/>
      <c r="N93" s="18"/>
      <c r="O93" s="18"/>
      <c r="P93" s="10"/>
      <c r="Q93" s="10"/>
      <c r="R93" s="10"/>
      <c r="S93" s="10"/>
      <c r="T93" s="18"/>
      <c r="U93" s="10"/>
      <c r="V93" s="18"/>
      <c r="W93" s="18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</row>
    <row r="94" ht="35.25" customHeight="1">
      <c r="A94" s="153"/>
      <c r="B94" s="75"/>
      <c r="C94" s="10"/>
      <c r="D94" s="10"/>
      <c r="E94" s="10"/>
      <c r="F94" s="73"/>
      <c r="G94" s="55"/>
      <c r="H94" s="18"/>
      <c r="I94" s="18"/>
      <c r="J94" s="18"/>
      <c r="K94" s="18"/>
      <c r="L94" s="18"/>
      <c r="M94" s="18"/>
      <c r="N94" s="18"/>
      <c r="O94" s="18"/>
      <c r="P94" s="10"/>
      <c r="Q94" s="10"/>
      <c r="R94" s="10"/>
      <c r="S94" s="10"/>
      <c r="T94" s="18"/>
      <c r="U94" s="10"/>
      <c r="V94" s="18"/>
      <c r="W94" s="18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</row>
    <row r="95" ht="35.25" customHeight="1">
      <c r="A95" s="153"/>
      <c r="B95" s="75"/>
      <c r="C95" s="10"/>
      <c r="D95" s="10"/>
      <c r="E95" s="10"/>
      <c r="F95" s="73"/>
      <c r="G95" s="55"/>
      <c r="H95" s="18"/>
      <c r="I95" s="18"/>
      <c r="J95" s="18"/>
      <c r="K95" s="18"/>
      <c r="L95" s="18"/>
      <c r="M95" s="18"/>
      <c r="N95" s="18"/>
      <c r="O95" s="18"/>
      <c r="P95" s="10"/>
      <c r="Q95" s="10"/>
      <c r="R95" s="10"/>
      <c r="S95" s="10"/>
      <c r="T95" s="18"/>
      <c r="U95" s="10"/>
      <c r="V95" s="18"/>
      <c r="W95" s="18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</row>
    <row r="96" ht="35.25" customHeight="1">
      <c r="A96" s="153"/>
      <c r="B96" s="75"/>
      <c r="C96" s="10"/>
      <c r="D96" s="10"/>
      <c r="E96" s="10"/>
      <c r="F96" s="73"/>
      <c r="G96" s="55"/>
      <c r="H96" s="18"/>
      <c r="I96" s="18"/>
      <c r="J96" s="18"/>
      <c r="K96" s="18"/>
      <c r="L96" s="18"/>
      <c r="M96" s="18"/>
      <c r="N96" s="18"/>
      <c r="O96" s="18"/>
      <c r="P96" s="10"/>
      <c r="Q96" s="10"/>
      <c r="R96" s="10"/>
      <c r="S96" s="10"/>
      <c r="T96" s="18"/>
      <c r="U96" s="10"/>
      <c r="V96" s="18"/>
      <c r="W96" s="18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</row>
    <row r="97" ht="35.25" customHeight="1">
      <c r="A97" s="153"/>
      <c r="B97" s="75"/>
      <c r="C97" s="10"/>
      <c r="D97" s="10"/>
      <c r="E97" s="10"/>
      <c r="F97" s="73"/>
      <c r="G97" s="55"/>
      <c r="H97" s="18"/>
      <c r="I97" s="18"/>
      <c r="J97" s="18"/>
      <c r="K97" s="18"/>
      <c r="L97" s="18"/>
      <c r="M97" s="18"/>
      <c r="N97" s="18"/>
      <c r="O97" s="18"/>
      <c r="P97" s="10"/>
      <c r="Q97" s="10"/>
      <c r="R97" s="10"/>
      <c r="S97" s="10"/>
      <c r="T97" s="18"/>
      <c r="U97" s="10"/>
      <c r="V97" s="18"/>
      <c r="W97" s="18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</row>
    <row r="98" ht="35.25" customHeight="1">
      <c r="A98" s="153"/>
      <c r="B98" s="75"/>
      <c r="C98" s="10"/>
      <c r="D98" s="10"/>
      <c r="E98" s="10"/>
      <c r="F98" s="73"/>
      <c r="G98" s="55"/>
      <c r="H98" s="18"/>
      <c r="I98" s="18"/>
      <c r="J98" s="18"/>
      <c r="K98" s="18"/>
      <c r="L98" s="18"/>
      <c r="M98" s="18"/>
      <c r="N98" s="18"/>
      <c r="O98" s="18"/>
      <c r="P98" s="10"/>
      <c r="Q98" s="10"/>
      <c r="R98" s="10"/>
      <c r="S98" s="10"/>
      <c r="T98" s="18"/>
      <c r="U98" s="10"/>
      <c r="V98" s="18"/>
      <c r="W98" s="18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</row>
    <row r="99" ht="35.25" customHeight="1">
      <c r="A99" s="153"/>
      <c r="B99" s="75"/>
      <c r="C99" s="10"/>
      <c r="D99" s="10"/>
      <c r="E99" s="10"/>
      <c r="F99" s="73"/>
      <c r="G99" s="55"/>
      <c r="H99" s="18"/>
      <c r="I99" s="18"/>
      <c r="J99" s="18"/>
      <c r="K99" s="18"/>
      <c r="L99" s="18"/>
      <c r="M99" s="18"/>
      <c r="N99" s="18"/>
      <c r="O99" s="18"/>
      <c r="P99" s="10"/>
      <c r="Q99" s="10"/>
      <c r="R99" s="10"/>
      <c r="S99" s="10"/>
      <c r="T99" s="18"/>
      <c r="U99" s="10"/>
      <c r="V99" s="18"/>
      <c r="W99" s="18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</row>
    <row r="100" ht="35.25" customHeight="1">
      <c r="A100" s="153"/>
      <c r="B100" s="75"/>
      <c r="C100" s="10"/>
      <c r="D100" s="10"/>
      <c r="E100" s="10"/>
      <c r="F100" s="73"/>
      <c r="G100" s="55"/>
      <c r="H100" s="18"/>
      <c r="I100" s="18"/>
      <c r="J100" s="18"/>
      <c r="K100" s="18"/>
      <c r="L100" s="18"/>
      <c r="M100" s="18"/>
      <c r="N100" s="18"/>
      <c r="O100" s="18"/>
      <c r="P100" s="10"/>
      <c r="Q100" s="10"/>
      <c r="R100" s="10"/>
      <c r="S100" s="10"/>
      <c r="T100" s="18"/>
      <c r="U100" s="10"/>
      <c r="V100" s="18"/>
      <c r="W100" s="18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</row>
    <row r="101" ht="35.25" customHeight="1">
      <c r="A101" s="153"/>
      <c r="B101" s="75"/>
      <c r="C101" s="10"/>
      <c r="D101" s="10"/>
      <c r="E101" s="10"/>
      <c r="F101" s="73"/>
      <c r="G101" s="55"/>
      <c r="H101" s="18"/>
      <c r="I101" s="18"/>
      <c r="J101" s="18"/>
      <c r="K101" s="18"/>
      <c r="L101" s="18"/>
      <c r="M101" s="18"/>
      <c r="N101" s="18"/>
      <c r="O101" s="18"/>
      <c r="P101" s="10"/>
      <c r="Q101" s="10"/>
      <c r="R101" s="10"/>
      <c r="S101" s="10"/>
      <c r="T101" s="18"/>
      <c r="U101" s="10"/>
      <c r="V101" s="18"/>
      <c r="W101" s="18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</row>
    <row r="102" ht="35.25" customHeight="1">
      <c r="A102" s="153"/>
      <c r="B102" s="75"/>
      <c r="C102" s="10"/>
      <c r="D102" s="10"/>
      <c r="E102" s="10"/>
      <c r="F102" s="73"/>
      <c r="G102" s="55"/>
      <c r="H102" s="18"/>
      <c r="I102" s="18"/>
      <c r="J102" s="18"/>
      <c r="K102" s="18"/>
      <c r="L102" s="18"/>
      <c r="M102" s="18"/>
      <c r="N102" s="18"/>
      <c r="O102" s="18"/>
      <c r="P102" s="10"/>
      <c r="Q102" s="10"/>
      <c r="R102" s="10"/>
      <c r="S102" s="10"/>
      <c r="T102" s="18"/>
      <c r="U102" s="10"/>
      <c r="V102" s="18"/>
      <c r="W102" s="18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</row>
    <row r="103" ht="35.25" customHeight="1">
      <c r="A103" s="153"/>
      <c r="B103" s="75"/>
      <c r="C103" s="10"/>
      <c r="D103" s="10"/>
      <c r="E103" s="10"/>
      <c r="F103" s="73"/>
      <c r="G103" s="55"/>
      <c r="H103" s="18"/>
      <c r="I103" s="18"/>
      <c r="J103" s="18"/>
      <c r="K103" s="18"/>
      <c r="L103" s="18"/>
      <c r="M103" s="18"/>
      <c r="N103" s="18"/>
      <c r="O103" s="18"/>
      <c r="P103" s="10"/>
      <c r="Q103" s="10"/>
      <c r="R103" s="10"/>
      <c r="S103" s="10"/>
      <c r="T103" s="18"/>
      <c r="U103" s="10"/>
      <c r="V103" s="18"/>
      <c r="W103" s="18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</row>
    <row r="104" ht="35.25" customHeight="1">
      <c r="A104" s="153"/>
      <c r="B104" s="75"/>
      <c r="C104" s="10"/>
      <c r="D104" s="10"/>
      <c r="E104" s="10"/>
      <c r="F104" s="73"/>
      <c r="G104" s="55"/>
      <c r="H104" s="18"/>
      <c r="I104" s="18"/>
      <c r="J104" s="18"/>
      <c r="K104" s="18"/>
      <c r="L104" s="18"/>
      <c r="M104" s="18"/>
      <c r="N104" s="18"/>
      <c r="O104" s="18"/>
      <c r="P104" s="10"/>
      <c r="Q104" s="10"/>
      <c r="R104" s="10"/>
      <c r="S104" s="10"/>
      <c r="T104" s="18"/>
      <c r="U104" s="10"/>
      <c r="V104" s="18"/>
      <c r="W104" s="18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</row>
    <row r="105" ht="35.25" customHeight="1">
      <c r="A105" s="153"/>
      <c r="B105" s="75"/>
      <c r="C105" s="10"/>
      <c r="D105" s="10"/>
      <c r="E105" s="10"/>
      <c r="F105" s="73"/>
      <c r="G105" s="55"/>
      <c r="H105" s="18"/>
      <c r="I105" s="18"/>
      <c r="J105" s="18"/>
      <c r="K105" s="18"/>
      <c r="L105" s="18"/>
      <c r="M105" s="18"/>
      <c r="N105" s="18"/>
      <c r="O105" s="18"/>
      <c r="P105" s="10"/>
      <c r="Q105" s="10"/>
      <c r="R105" s="10"/>
      <c r="S105" s="10"/>
      <c r="T105" s="18"/>
      <c r="U105" s="10"/>
      <c r="V105" s="18"/>
      <c r="W105" s="18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</row>
    <row r="106" ht="35.25" customHeight="1">
      <c r="A106" s="153"/>
      <c r="B106" s="75"/>
      <c r="C106" s="10"/>
      <c r="D106" s="10"/>
      <c r="E106" s="10"/>
      <c r="F106" s="73"/>
      <c r="G106" s="55"/>
      <c r="H106" s="18"/>
      <c r="I106" s="18"/>
      <c r="J106" s="18"/>
      <c r="K106" s="18"/>
      <c r="L106" s="18"/>
      <c r="M106" s="18"/>
      <c r="N106" s="18"/>
      <c r="O106" s="18"/>
      <c r="P106" s="10"/>
      <c r="Q106" s="10"/>
      <c r="R106" s="10"/>
      <c r="S106" s="10"/>
      <c r="T106" s="18"/>
      <c r="U106" s="10"/>
      <c r="V106" s="18"/>
      <c r="W106" s="18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</row>
    <row r="107" ht="35.25" customHeight="1">
      <c r="A107" s="153"/>
      <c r="B107" s="75"/>
      <c r="C107" s="10"/>
      <c r="D107" s="10"/>
      <c r="E107" s="10"/>
      <c r="F107" s="73"/>
      <c r="G107" s="55"/>
      <c r="H107" s="18"/>
      <c r="I107" s="18"/>
      <c r="J107" s="18"/>
      <c r="K107" s="18"/>
      <c r="L107" s="18"/>
      <c r="M107" s="18"/>
      <c r="N107" s="18"/>
      <c r="O107" s="18"/>
      <c r="P107" s="10"/>
      <c r="Q107" s="10"/>
      <c r="R107" s="10"/>
      <c r="S107" s="10"/>
      <c r="T107" s="18"/>
      <c r="U107" s="10"/>
      <c r="V107" s="18"/>
      <c r="W107" s="18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</row>
    <row r="108" ht="35.25" customHeight="1">
      <c r="A108" s="153"/>
      <c r="B108" s="75"/>
      <c r="C108" s="10"/>
      <c r="D108" s="10"/>
      <c r="E108" s="10"/>
      <c r="F108" s="73"/>
      <c r="G108" s="55"/>
      <c r="H108" s="18"/>
      <c r="I108" s="18"/>
      <c r="J108" s="18"/>
      <c r="K108" s="18"/>
      <c r="L108" s="18"/>
      <c r="M108" s="18"/>
      <c r="N108" s="18"/>
      <c r="O108" s="18"/>
      <c r="P108" s="10"/>
      <c r="Q108" s="10"/>
      <c r="R108" s="10"/>
      <c r="S108" s="10"/>
      <c r="T108" s="18"/>
      <c r="U108" s="10"/>
      <c r="V108" s="18"/>
      <c r="W108" s="18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</row>
    <row r="109" ht="35.25" customHeight="1">
      <c r="A109" s="153"/>
      <c r="B109" s="75"/>
      <c r="C109" s="10"/>
      <c r="D109" s="10"/>
      <c r="E109" s="10"/>
      <c r="F109" s="73"/>
      <c r="G109" s="55"/>
      <c r="H109" s="18"/>
      <c r="I109" s="18"/>
      <c r="J109" s="18"/>
      <c r="K109" s="18"/>
      <c r="L109" s="18"/>
      <c r="M109" s="18"/>
      <c r="N109" s="18"/>
      <c r="O109" s="18"/>
      <c r="P109" s="10"/>
      <c r="Q109" s="10"/>
      <c r="R109" s="10"/>
      <c r="S109" s="10"/>
      <c r="T109" s="18"/>
      <c r="U109" s="10"/>
      <c r="V109" s="18"/>
      <c r="W109" s="18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</row>
    <row r="110" ht="35.25" customHeight="1">
      <c r="A110" s="153"/>
      <c r="B110" s="75"/>
      <c r="C110" s="10"/>
      <c r="D110" s="10"/>
      <c r="E110" s="10"/>
      <c r="F110" s="73"/>
      <c r="G110" s="55"/>
      <c r="H110" s="18"/>
      <c r="I110" s="18"/>
      <c r="J110" s="18"/>
      <c r="K110" s="18"/>
      <c r="L110" s="18"/>
      <c r="M110" s="18"/>
      <c r="N110" s="18"/>
      <c r="O110" s="18"/>
      <c r="P110" s="10"/>
      <c r="Q110" s="10"/>
      <c r="R110" s="10"/>
      <c r="S110" s="10"/>
      <c r="T110" s="18"/>
      <c r="U110" s="10"/>
      <c r="V110" s="18"/>
      <c r="W110" s="18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</row>
    <row r="111" ht="35.25" customHeight="1">
      <c r="A111" s="153"/>
      <c r="B111" s="75"/>
      <c r="C111" s="10"/>
      <c r="D111" s="10"/>
      <c r="E111" s="10"/>
      <c r="F111" s="73"/>
      <c r="G111" s="55"/>
      <c r="H111" s="18"/>
      <c r="I111" s="18"/>
      <c r="J111" s="18"/>
      <c r="K111" s="18"/>
      <c r="L111" s="18"/>
      <c r="M111" s="18"/>
      <c r="N111" s="18"/>
      <c r="O111" s="18"/>
      <c r="P111" s="10"/>
      <c r="Q111" s="10"/>
      <c r="R111" s="10"/>
      <c r="S111" s="10"/>
      <c r="T111" s="18"/>
      <c r="U111" s="10"/>
      <c r="V111" s="18"/>
      <c r="W111" s="18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</row>
    <row r="112" ht="35.25" customHeight="1">
      <c r="A112" s="153"/>
      <c r="B112" s="75"/>
      <c r="C112" s="10"/>
      <c r="D112" s="10"/>
      <c r="E112" s="10"/>
      <c r="F112" s="73"/>
      <c r="G112" s="55"/>
      <c r="H112" s="18"/>
      <c r="I112" s="18"/>
      <c r="J112" s="18"/>
      <c r="K112" s="18"/>
      <c r="L112" s="18"/>
      <c r="M112" s="18"/>
      <c r="N112" s="18"/>
      <c r="O112" s="18"/>
      <c r="P112" s="10"/>
      <c r="Q112" s="10"/>
      <c r="R112" s="10"/>
      <c r="S112" s="10"/>
      <c r="T112" s="18"/>
      <c r="U112" s="10"/>
      <c r="V112" s="18"/>
      <c r="W112" s="18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</row>
    <row r="113" ht="35.25" customHeight="1">
      <c r="A113" s="153"/>
      <c r="B113" s="75"/>
      <c r="C113" s="10"/>
      <c r="D113" s="10"/>
      <c r="E113" s="10"/>
      <c r="F113" s="73"/>
      <c r="G113" s="55"/>
      <c r="H113" s="18"/>
      <c r="I113" s="18"/>
      <c r="J113" s="18"/>
      <c r="K113" s="18"/>
      <c r="L113" s="18"/>
      <c r="M113" s="18"/>
      <c r="N113" s="18"/>
      <c r="O113" s="18"/>
      <c r="P113" s="10"/>
      <c r="Q113" s="10"/>
      <c r="R113" s="10"/>
      <c r="S113" s="10"/>
      <c r="T113" s="18"/>
      <c r="U113" s="10"/>
      <c r="V113" s="18"/>
      <c r="W113" s="18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</row>
    <row r="114" ht="35.25" customHeight="1">
      <c r="A114" s="153"/>
      <c r="B114" s="75"/>
      <c r="C114" s="10"/>
      <c r="D114" s="10"/>
      <c r="E114" s="10"/>
      <c r="F114" s="73"/>
      <c r="G114" s="55"/>
      <c r="H114" s="18"/>
      <c r="I114" s="18"/>
      <c r="J114" s="18"/>
      <c r="K114" s="18"/>
      <c r="L114" s="18"/>
      <c r="M114" s="18"/>
      <c r="N114" s="18"/>
      <c r="O114" s="18"/>
      <c r="P114" s="10"/>
      <c r="Q114" s="10"/>
      <c r="R114" s="10"/>
      <c r="S114" s="10"/>
      <c r="T114" s="18"/>
      <c r="U114" s="10"/>
      <c r="V114" s="18"/>
      <c r="W114" s="18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</row>
    <row r="115" ht="35.25" customHeight="1">
      <c r="A115" s="153"/>
      <c r="B115" s="75"/>
      <c r="C115" s="10"/>
      <c r="D115" s="10"/>
      <c r="E115" s="10"/>
      <c r="F115" s="73"/>
      <c r="G115" s="55"/>
      <c r="H115" s="18"/>
      <c r="I115" s="18"/>
      <c r="J115" s="18"/>
      <c r="K115" s="18"/>
      <c r="L115" s="18"/>
      <c r="M115" s="18"/>
      <c r="N115" s="18"/>
      <c r="O115" s="18"/>
      <c r="P115" s="10"/>
      <c r="Q115" s="10"/>
      <c r="R115" s="10"/>
      <c r="S115" s="10"/>
      <c r="T115" s="18"/>
      <c r="U115" s="10"/>
      <c r="V115" s="18"/>
      <c r="W115" s="18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</row>
    <row r="116" ht="35.25" customHeight="1">
      <c r="A116" s="153"/>
      <c r="B116" s="75"/>
      <c r="C116" s="10"/>
      <c r="D116" s="10"/>
      <c r="E116" s="10"/>
      <c r="F116" s="73"/>
      <c r="G116" s="55"/>
      <c r="H116" s="18"/>
      <c r="I116" s="18"/>
      <c r="J116" s="18"/>
      <c r="K116" s="18"/>
      <c r="L116" s="18"/>
      <c r="M116" s="18"/>
      <c r="N116" s="18"/>
      <c r="O116" s="18"/>
      <c r="P116" s="10"/>
      <c r="Q116" s="10"/>
      <c r="R116" s="10"/>
      <c r="S116" s="10"/>
      <c r="T116" s="18"/>
      <c r="U116" s="10"/>
      <c r="V116" s="18"/>
      <c r="W116" s="18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</row>
    <row r="117" ht="35.25" customHeight="1">
      <c r="A117" s="153"/>
      <c r="B117" s="75"/>
      <c r="C117" s="10"/>
      <c r="D117" s="10"/>
      <c r="E117" s="10"/>
      <c r="F117" s="73"/>
      <c r="G117" s="55"/>
      <c r="H117" s="18"/>
      <c r="I117" s="18"/>
      <c r="J117" s="18"/>
      <c r="K117" s="18"/>
      <c r="L117" s="18"/>
      <c r="M117" s="18"/>
      <c r="N117" s="18"/>
      <c r="O117" s="18"/>
      <c r="P117" s="10"/>
      <c r="Q117" s="10"/>
      <c r="R117" s="10"/>
      <c r="S117" s="10"/>
      <c r="T117" s="18"/>
      <c r="U117" s="10"/>
      <c r="V117" s="18"/>
      <c r="W117" s="18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</row>
    <row r="118" ht="35.25" customHeight="1">
      <c r="A118" s="153"/>
      <c r="B118" s="75"/>
      <c r="C118" s="10"/>
      <c r="D118" s="10"/>
      <c r="E118" s="10"/>
      <c r="F118" s="73"/>
      <c r="G118" s="55"/>
      <c r="H118" s="18"/>
      <c r="I118" s="18"/>
      <c r="J118" s="18"/>
      <c r="K118" s="18"/>
      <c r="L118" s="18"/>
      <c r="M118" s="18"/>
      <c r="N118" s="18"/>
      <c r="O118" s="18"/>
      <c r="P118" s="10"/>
      <c r="Q118" s="10"/>
      <c r="R118" s="10"/>
      <c r="S118" s="10"/>
      <c r="T118" s="18"/>
      <c r="U118" s="10"/>
      <c r="V118" s="18"/>
      <c r="W118" s="18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</row>
    <row r="119" ht="35.25" customHeight="1">
      <c r="A119" s="153"/>
      <c r="B119" s="75"/>
      <c r="C119" s="10"/>
      <c r="D119" s="10"/>
      <c r="E119" s="10"/>
      <c r="F119" s="73"/>
      <c r="G119" s="55"/>
      <c r="H119" s="18"/>
      <c r="I119" s="18"/>
      <c r="J119" s="18"/>
      <c r="K119" s="18"/>
      <c r="L119" s="18"/>
      <c r="M119" s="18"/>
      <c r="N119" s="18"/>
      <c r="O119" s="18"/>
      <c r="P119" s="10"/>
      <c r="Q119" s="10"/>
      <c r="R119" s="10"/>
      <c r="S119" s="10"/>
      <c r="T119" s="18"/>
      <c r="U119" s="10"/>
      <c r="V119" s="18"/>
      <c r="W119" s="18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</row>
    <row r="120" ht="35.25" customHeight="1">
      <c r="A120" s="153"/>
      <c r="B120" s="75"/>
      <c r="C120" s="10"/>
      <c r="D120" s="10"/>
      <c r="E120" s="10"/>
      <c r="F120" s="73"/>
      <c r="G120" s="55"/>
      <c r="H120" s="18"/>
      <c r="I120" s="18"/>
      <c r="J120" s="18"/>
      <c r="K120" s="18"/>
      <c r="L120" s="18"/>
      <c r="M120" s="18"/>
      <c r="N120" s="18"/>
      <c r="O120" s="18"/>
      <c r="P120" s="10"/>
      <c r="Q120" s="10"/>
      <c r="R120" s="10"/>
      <c r="S120" s="10"/>
      <c r="T120" s="18"/>
      <c r="U120" s="10"/>
      <c r="V120" s="18"/>
      <c r="W120" s="18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</row>
    <row r="121" ht="35.25" customHeight="1">
      <c r="A121" s="153"/>
      <c r="B121" s="75"/>
      <c r="C121" s="10"/>
      <c r="D121" s="10"/>
      <c r="E121" s="10"/>
      <c r="F121" s="73"/>
      <c r="G121" s="55"/>
      <c r="H121" s="18"/>
      <c r="I121" s="18"/>
      <c r="J121" s="18"/>
      <c r="K121" s="18"/>
      <c r="L121" s="18"/>
      <c r="M121" s="18"/>
      <c r="N121" s="18"/>
      <c r="O121" s="18"/>
      <c r="P121" s="10"/>
      <c r="Q121" s="10"/>
      <c r="R121" s="10"/>
      <c r="S121" s="10"/>
      <c r="T121" s="18"/>
      <c r="U121" s="10"/>
      <c r="V121" s="18"/>
      <c r="W121" s="18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</row>
    <row r="122" ht="35.25" customHeight="1">
      <c r="A122" s="153"/>
      <c r="B122" s="75"/>
      <c r="C122" s="10"/>
      <c r="D122" s="10"/>
      <c r="E122" s="10"/>
      <c r="F122" s="73"/>
      <c r="G122" s="55"/>
      <c r="H122" s="18"/>
      <c r="I122" s="18"/>
      <c r="J122" s="18"/>
      <c r="K122" s="18"/>
      <c r="L122" s="18"/>
      <c r="M122" s="18"/>
      <c r="N122" s="18"/>
      <c r="O122" s="18"/>
      <c r="P122" s="10"/>
      <c r="Q122" s="10"/>
      <c r="R122" s="10"/>
      <c r="S122" s="10"/>
      <c r="T122" s="18"/>
      <c r="U122" s="10"/>
      <c r="V122" s="18"/>
      <c r="W122" s="18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</row>
    <row r="123" ht="35.25" customHeight="1">
      <c r="A123" s="153"/>
      <c r="B123" s="75"/>
      <c r="C123" s="10"/>
      <c r="D123" s="10"/>
      <c r="E123" s="10"/>
      <c r="F123" s="73"/>
      <c r="G123" s="55"/>
      <c r="H123" s="18"/>
      <c r="I123" s="18"/>
      <c r="J123" s="18"/>
      <c r="K123" s="18"/>
      <c r="L123" s="18"/>
      <c r="M123" s="18"/>
      <c r="N123" s="18"/>
      <c r="O123" s="18"/>
      <c r="P123" s="10"/>
      <c r="Q123" s="10"/>
      <c r="R123" s="10"/>
      <c r="S123" s="10"/>
      <c r="T123" s="18"/>
      <c r="U123" s="10"/>
      <c r="V123" s="18"/>
      <c r="W123" s="18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</row>
    <row r="124" ht="35.25" customHeight="1">
      <c r="A124" s="153"/>
      <c r="B124" s="75"/>
      <c r="C124" s="10"/>
      <c r="D124" s="10"/>
      <c r="E124" s="10"/>
      <c r="F124" s="73"/>
      <c r="G124" s="55"/>
      <c r="H124" s="18"/>
      <c r="I124" s="18"/>
      <c r="J124" s="18"/>
      <c r="K124" s="18"/>
      <c r="L124" s="18"/>
      <c r="M124" s="18"/>
      <c r="N124" s="18"/>
      <c r="O124" s="18"/>
      <c r="P124" s="10"/>
      <c r="Q124" s="10"/>
      <c r="R124" s="10"/>
      <c r="S124" s="10"/>
      <c r="T124" s="18"/>
      <c r="U124" s="10"/>
      <c r="V124" s="18"/>
      <c r="W124" s="18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</row>
    <row r="125" ht="35.25" customHeight="1">
      <c r="A125" s="153"/>
      <c r="B125" s="75"/>
      <c r="C125" s="10"/>
      <c r="D125" s="10"/>
      <c r="E125" s="10"/>
      <c r="F125" s="73"/>
      <c r="G125" s="55"/>
      <c r="H125" s="18"/>
      <c r="I125" s="18"/>
      <c r="J125" s="18"/>
      <c r="K125" s="18"/>
      <c r="L125" s="18"/>
      <c r="M125" s="18"/>
      <c r="N125" s="18"/>
      <c r="O125" s="18"/>
      <c r="P125" s="10"/>
      <c r="Q125" s="10"/>
      <c r="R125" s="10"/>
      <c r="S125" s="10"/>
      <c r="T125" s="18"/>
      <c r="U125" s="10"/>
      <c r="V125" s="18"/>
      <c r="W125" s="18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</row>
    <row r="126" ht="35.25" customHeight="1">
      <c r="A126" s="153"/>
      <c r="B126" s="75"/>
      <c r="C126" s="10"/>
      <c r="D126" s="10"/>
      <c r="E126" s="10"/>
      <c r="F126" s="73"/>
      <c r="G126" s="55"/>
      <c r="H126" s="18"/>
      <c r="I126" s="18"/>
      <c r="J126" s="18"/>
      <c r="K126" s="18"/>
      <c r="L126" s="18"/>
      <c r="M126" s="18"/>
      <c r="N126" s="18"/>
      <c r="O126" s="18"/>
      <c r="P126" s="10"/>
      <c r="Q126" s="10"/>
      <c r="R126" s="10"/>
      <c r="S126" s="10"/>
      <c r="T126" s="18"/>
      <c r="U126" s="10"/>
      <c r="V126" s="18"/>
      <c r="W126" s="18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</row>
    <row r="127" ht="35.25" customHeight="1">
      <c r="A127" s="153"/>
      <c r="B127" s="75"/>
      <c r="C127" s="10"/>
      <c r="D127" s="10"/>
      <c r="E127" s="10"/>
      <c r="F127" s="73"/>
      <c r="G127" s="55"/>
      <c r="H127" s="18"/>
      <c r="I127" s="18"/>
      <c r="J127" s="18"/>
      <c r="K127" s="18"/>
      <c r="L127" s="18"/>
      <c r="M127" s="18"/>
      <c r="N127" s="18"/>
      <c r="O127" s="18"/>
      <c r="P127" s="10"/>
      <c r="Q127" s="10"/>
      <c r="R127" s="10"/>
      <c r="S127" s="10"/>
      <c r="T127" s="18"/>
      <c r="U127" s="10"/>
      <c r="V127" s="18"/>
      <c r="W127" s="18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</row>
    <row r="128" ht="35.25" customHeight="1">
      <c r="A128" s="153"/>
      <c r="B128" s="75"/>
      <c r="C128" s="10"/>
      <c r="D128" s="10"/>
      <c r="E128" s="10"/>
      <c r="F128" s="73"/>
      <c r="G128" s="55"/>
      <c r="H128" s="18"/>
      <c r="I128" s="18"/>
      <c r="J128" s="18"/>
      <c r="K128" s="18"/>
      <c r="L128" s="18"/>
      <c r="M128" s="18"/>
      <c r="N128" s="18"/>
      <c r="O128" s="18"/>
      <c r="P128" s="10"/>
      <c r="Q128" s="10"/>
      <c r="R128" s="10"/>
      <c r="S128" s="10"/>
      <c r="T128" s="18"/>
      <c r="U128" s="10"/>
      <c r="V128" s="18"/>
      <c r="W128" s="18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</row>
    <row r="129" ht="35.25" customHeight="1">
      <c r="A129" s="153"/>
      <c r="B129" s="75"/>
      <c r="C129" s="10"/>
      <c r="D129" s="10"/>
      <c r="E129" s="10"/>
      <c r="F129" s="73"/>
      <c r="G129" s="55"/>
      <c r="H129" s="18"/>
      <c r="I129" s="18"/>
      <c r="J129" s="18"/>
      <c r="K129" s="18"/>
      <c r="L129" s="18"/>
      <c r="M129" s="18"/>
      <c r="N129" s="18"/>
      <c r="O129" s="18"/>
      <c r="P129" s="10"/>
      <c r="Q129" s="10"/>
      <c r="R129" s="10"/>
      <c r="S129" s="10"/>
      <c r="T129" s="18"/>
      <c r="U129" s="10"/>
      <c r="V129" s="18"/>
      <c r="W129" s="18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</row>
    <row r="130" ht="35.25" customHeight="1">
      <c r="A130" s="153"/>
      <c r="B130" s="75"/>
      <c r="C130" s="10"/>
      <c r="D130" s="10"/>
      <c r="E130" s="10"/>
      <c r="F130" s="73"/>
      <c r="G130" s="55"/>
      <c r="H130" s="18"/>
      <c r="I130" s="18"/>
      <c r="J130" s="18"/>
      <c r="K130" s="18"/>
      <c r="L130" s="18"/>
      <c r="M130" s="18"/>
      <c r="N130" s="18"/>
      <c r="O130" s="18"/>
      <c r="P130" s="10"/>
      <c r="Q130" s="10"/>
      <c r="R130" s="10"/>
      <c r="S130" s="10"/>
      <c r="T130" s="18"/>
      <c r="U130" s="10"/>
      <c r="V130" s="18"/>
      <c r="W130" s="18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</row>
    <row r="131" ht="35.25" customHeight="1">
      <c r="A131" s="153"/>
      <c r="B131" s="75"/>
      <c r="C131" s="10"/>
      <c r="D131" s="10"/>
      <c r="E131" s="10"/>
      <c r="F131" s="73"/>
      <c r="G131" s="55"/>
      <c r="H131" s="18"/>
      <c r="I131" s="18"/>
      <c r="J131" s="18"/>
      <c r="K131" s="18"/>
      <c r="L131" s="18"/>
      <c r="M131" s="18"/>
      <c r="N131" s="18"/>
      <c r="O131" s="18"/>
      <c r="P131" s="10"/>
      <c r="Q131" s="10"/>
      <c r="R131" s="10"/>
      <c r="S131" s="10"/>
      <c r="T131" s="18"/>
      <c r="U131" s="10"/>
      <c r="V131" s="18"/>
      <c r="W131" s="18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</row>
    <row r="132" ht="35.25" customHeight="1">
      <c r="A132" s="153"/>
      <c r="B132" s="75"/>
      <c r="C132" s="10"/>
      <c r="D132" s="10"/>
      <c r="E132" s="10"/>
      <c r="F132" s="73"/>
      <c r="G132" s="55"/>
      <c r="H132" s="18"/>
      <c r="I132" s="18"/>
      <c r="J132" s="18"/>
      <c r="K132" s="18"/>
      <c r="L132" s="18"/>
      <c r="M132" s="18"/>
      <c r="N132" s="18"/>
      <c r="O132" s="18"/>
      <c r="P132" s="10"/>
      <c r="Q132" s="10"/>
      <c r="R132" s="10"/>
      <c r="S132" s="10"/>
      <c r="T132" s="18"/>
      <c r="U132" s="10"/>
      <c r="V132" s="18"/>
      <c r="W132" s="18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</row>
    <row r="133" ht="35.25" customHeight="1">
      <c r="A133" s="153"/>
      <c r="B133" s="75"/>
      <c r="C133" s="10"/>
      <c r="D133" s="10"/>
      <c r="E133" s="10"/>
      <c r="F133" s="73"/>
      <c r="G133" s="55"/>
      <c r="H133" s="18"/>
      <c r="I133" s="18"/>
      <c r="J133" s="18"/>
      <c r="K133" s="18"/>
      <c r="L133" s="18"/>
      <c r="M133" s="18"/>
      <c r="N133" s="18"/>
      <c r="O133" s="18"/>
      <c r="P133" s="10"/>
      <c r="Q133" s="10"/>
      <c r="R133" s="10"/>
      <c r="S133" s="10"/>
      <c r="T133" s="18"/>
      <c r="U133" s="10"/>
      <c r="V133" s="18"/>
      <c r="W133" s="18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</row>
    <row r="134" ht="35.25" customHeight="1">
      <c r="A134" s="153"/>
      <c r="B134" s="75"/>
      <c r="C134" s="10"/>
      <c r="D134" s="10"/>
      <c r="E134" s="10"/>
      <c r="F134" s="73"/>
      <c r="G134" s="55"/>
      <c r="H134" s="18"/>
      <c r="I134" s="18"/>
      <c r="J134" s="18"/>
      <c r="K134" s="18"/>
      <c r="L134" s="18"/>
      <c r="M134" s="18"/>
      <c r="N134" s="18"/>
      <c r="O134" s="18"/>
      <c r="P134" s="10"/>
      <c r="Q134" s="10"/>
      <c r="R134" s="10"/>
      <c r="S134" s="10"/>
      <c r="T134" s="18"/>
      <c r="U134" s="10"/>
      <c r="V134" s="18"/>
      <c r="W134" s="18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</row>
    <row r="135" ht="35.25" customHeight="1">
      <c r="A135" s="153"/>
      <c r="B135" s="75"/>
      <c r="C135" s="10"/>
      <c r="D135" s="10"/>
      <c r="E135" s="10"/>
      <c r="F135" s="73"/>
      <c r="G135" s="55"/>
      <c r="H135" s="18"/>
      <c r="I135" s="18"/>
      <c r="J135" s="18"/>
      <c r="K135" s="18"/>
      <c r="L135" s="18"/>
      <c r="M135" s="18"/>
      <c r="N135" s="18"/>
      <c r="O135" s="18"/>
      <c r="P135" s="10"/>
      <c r="Q135" s="10"/>
      <c r="R135" s="10"/>
      <c r="S135" s="10"/>
      <c r="T135" s="18"/>
      <c r="U135" s="10"/>
      <c r="V135" s="18"/>
      <c r="W135" s="18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</row>
    <row r="136" ht="35.25" customHeight="1">
      <c r="A136" s="153"/>
      <c r="B136" s="75"/>
      <c r="C136" s="10"/>
      <c r="D136" s="10"/>
      <c r="E136" s="10"/>
      <c r="F136" s="73"/>
      <c r="G136" s="55"/>
      <c r="H136" s="18"/>
      <c r="I136" s="18"/>
      <c r="J136" s="18"/>
      <c r="K136" s="18"/>
      <c r="L136" s="18"/>
      <c r="M136" s="18"/>
      <c r="N136" s="18"/>
      <c r="O136" s="18"/>
      <c r="P136" s="10"/>
      <c r="Q136" s="10"/>
      <c r="R136" s="10"/>
      <c r="S136" s="10"/>
      <c r="T136" s="18"/>
      <c r="U136" s="10"/>
      <c r="V136" s="18"/>
      <c r="W136" s="18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</row>
    <row r="137" ht="35.25" customHeight="1">
      <c r="A137" s="153"/>
      <c r="B137" s="75"/>
      <c r="C137" s="10"/>
      <c r="D137" s="10"/>
      <c r="E137" s="10"/>
      <c r="F137" s="73"/>
      <c r="G137" s="55"/>
      <c r="H137" s="18"/>
      <c r="I137" s="18"/>
      <c r="J137" s="18"/>
      <c r="K137" s="18"/>
      <c r="L137" s="18"/>
      <c r="M137" s="18"/>
      <c r="N137" s="18"/>
      <c r="O137" s="18"/>
      <c r="P137" s="10"/>
      <c r="Q137" s="10"/>
      <c r="R137" s="10"/>
      <c r="S137" s="10"/>
      <c r="T137" s="18"/>
      <c r="U137" s="10"/>
      <c r="V137" s="18"/>
      <c r="W137" s="18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</row>
    <row r="138" ht="35.25" customHeight="1">
      <c r="A138" s="153"/>
      <c r="B138" s="75"/>
      <c r="C138" s="10"/>
      <c r="D138" s="10"/>
      <c r="E138" s="10"/>
      <c r="F138" s="73"/>
      <c r="G138" s="55"/>
      <c r="H138" s="18"/>
      <c r="I138" s="18"/>
      <c r="J138" s="18"/>
      <c r="K138" s="18"/>
      <c r="L138" s="18"/>
      <c r="M138" s="18"/>
      <c r="N138" s="18"/>
      <c r="O138" s="18"/>
      <c r="P138" s="10"/>
      <c r="Q138" s="10"/>
      <c r="R138" s="10"/>
      <c r="S138" s="10"/>
      <c r="T138" s="18"/>
      <c r="U138" s="10"/>
      <c r="V138" s="18"/>
      <c r="W138" s="18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</row>
    <row r="139" ht="35.25" customHeight="1">
      <c r="A139" s="153"/>
      <c r="B139" s="75"/>
      <c r="C139" s="10"/>
      <c r="D139" s="10"/>
      <c r="E139" s="10"/>
      <c r="F139" s="73"/>
      <c r="G139" s="55"/>
      <c r="H139" s="18"/>
      <c r="I139" s="18"/>
      <c r="J139" s="18"/>
      <c r="K139" s="18"/>
      <c r="L139" s="18"/>
      <c r="M139" s="18"/>
      <c r="N139" s="18"/>
      <c r="O139" s="18"/>
      <c r="P139" s="10"/>
      <c r="Q139" s="10"/>
      <c r="R139" s="10"/>
      <c r="S139" s="10"/>
      <c r="T139" s="18"/>
      <c r="U139" s="10"/>
      <c r="V139" s="18"/>
      <c r="W139" s="18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</row>
    <row r="140" ht="35.25" customHeight="1">
      <c r="A140" s="153"/>
      <c r="B140" s="75"/>
      <c r="C140" s="10"/>
      <c r="D140" s="10"/>
      <c r="E140" s="10"/>
      <c r="F140" s="73"/>
      <c r="G140" s="55"/>
      <c r="H140" s="18"/>
      <c r="I140" s="18"/>
      <c r="J140" s="18"/>
      <c r="K140" s="18"/>
      <c r="L140" s="18"/>
      <c r="M140" s="18"/>
      <c r="N140" s="18"/>
      <c r="O140" s="18"/>
      <c r="P140" s="10"/>
      <c r="Q140" s="10"/>
      <c r="R140" s="10"/>
      <c r="S140" s="10"/>
      <c r="T140" s="18"/>
      <c r="U140" s="10"/>
      <c r="V140" s="18"/>
      <c r="W140" s="18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</row>
    <row r="141" ht="35.25" customHeight="1">
      <c r="A141" s="153"/>
      <c r="B141" s="75"/>
      <c r="C141" s="10"/>
      <c r="D141" s="10"/>
      <c r="E141" s="10"/>
      <c r="F141" s="73"/>
      <c r="G141" s="55"/>
      <c r="H141" s="18"/>
      <c r="I141" s="18"/>
      <c r="J141" s="18"/>
      <c r="K141" s="18"/>
      <c r="L141" s="18"/>
      <c r="M141" s="18"/>
      <c r="N141" s="18"/>
      <c r="O141" s="18"/>
      <c r="P141" s="10"/>
      <c r="Q141" s="10"/>
      <c r="R141" s="10"/>
      <c r="S141" s="10"/>
      <c r="T141" s="18"/>
      <c r="U141" s="10"/>
      <c r="V141" s="18"/>
      <c r="W141" s="18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</row>
    <row r="142" ht="35.25" customHeight="1">
      <c r="A142" s="153"/>
      <c r="B142" s="75"/>
      <c r="C142" s="10"/>
      <c r="D142" s="10"/>
      <c r="E142" s="10"/>
      <c r="F142" s="73"/>
      <c r="G142" s="55"/>
      <c r="H142" s="18"/>
      <c r="I142" s="18"/>
      <c r="J142" s="18"/>
      <c r="K142" s="18"/>
      <c r="L142" s="18"/>
      <c r="M142" s="18"/>
      <c r="N142" s="18"/>
      <c r="O142" s="18"/>
      <c r="P142" s="10"/>
      <c r="Q142" s="10"/>
      <c r="R142" s="10"/>
      <c r="S142" s="10"/>
      <c r="T142" s="18"/>
      <c r="U142" s="10"/>
      <c r="V142" s="18"/>
      <c r="W142" s="18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</row>
    <row r="143" ht="35.25" customHeight="1">
      <c r="A143" s="153"/>
      <c r="B143" s="75"/>
      <c r="C143" s="10"/>
      <c r="D143" s="10"/>
      <c r="E143" s="10"/>
      <c r="F143" s="73"/>
      <c r="G143" s="55"/>
      <c r="H143" s="18"/>
      <c r="I143" s="18"/>
      <c r="J143" s="18"/>
      <c r="K143" s="18"/>
      <c r="L143" s="18"/>
      <c r="M143" s="18"/>
      <c r="N143" s="18"/>
      <c r="O143" s="18"/>
      <c r="P143" s="10"/>
      <c r="Q143" s="10"/>
      <c r="R143" s="10"/>
      <c r="S143" s="10"/>
      <c r="T143" s="18"/>
      <c r="U143" s="10"/>
      <c r="V143" s="18"/>
      <c r="W143" s="18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</row>
    <row r="144" ht="35.25" customHeight="1">
      <c r="A144" s="153"/>
      <c r="B144" s="75"/>
      <c r="C144" s="10"/>
      <c r="D144" s="10"/>
      <c r="E144" s="10"/>
      <c r="F144" s="73"/>
      <c r="G144" s="55"/>
      <c r="H144" s="18"/>
      <c r="I144" s="18"/>
      <c r="J144" s="18"/>
      <c r="K144" s="18"/>
      <c r="L144" s="18"/>
      <c r="M144" s="18"/>
      <c r="N144" s="18"/>
      <c r="O144" s="18"/>
      <c r="P144" s="10"/>
      <c r="Q144" s="10"/>
      <c r="R144" s="10"/>
      <c r="S144" s="10"/>
      <c r="T144" s="18"/>
      <c r="U144" s="10"/>
      <c r="V144" s="18"/>
      <c r="W144" s="18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</row>
    <row r="145" ht="35.25" customHeight="1">
      <c r="A145" s="153"/>
      <c r="B145" s="75"/>
      <c r="C145" s="10"/>
      <c r="D145" s="10"/>
      <c r="E145" s="10"/>
      <c r="F145" s="73"/>
      <c r="G145" s="55"/>
      <c r="H145" s="18"/>
      <c r="I145" s="18"/>
      <c r="J145" s="18"/>
      <c r="K145" s="18"/>
      <c r="L145" s="18"/>
      <c r="M145" s="18"/>
      <c r="N145" s="18"/>
      <c r="O145" s="18"/>
      <c r="P145" s="10"/>
      <c r="Q145" s="10"/>
      <c r="R145" s="10"/>
      <c r="S145" s="10"/>
      <c r="T145" s="18"/>
      <c r="U145" s="10"/>
      <c r="V145" s="18"/>
      <c r="W145" s="18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</row>
    <row r="146" ht="35.25" customHeight="1">
      <c r="A146" s="153"/>
      <c r="B146" s="75"/>
      <c r="C146" s="10"/>
      <c r="D146" s="10"/>
      <c r="E146" s="10"/>
      <c r="F146" s="73"/>
      <c r="G146" s="55"/>
      <c r="H146" s="18"/>
      <c r="I146" s="18"/>
      <c r="J146" s="18"/>
      <c r="K146" s="18"/>
      <c r="L146" s="18"/>
      <c r="M146" s="18"/>
      <c r="N146" s="18"/>
      <c r="O146" s="18"/>
      <c r="P146" s="10"/>
      <c r="Q146" s="10"/>
      <c r="R146" s="10"/>
      <c r="S146" s="10"/>
      <c r="T146" s="18"/>
      <c r="U146" s="10"/>
      <c r="V146" s="18"/>
      <c r="W146" s="18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</row>
    <row r="147" ht="35.25" customHeight="1">
      <c r="A147" s="153"/>
      <c r="B147" s="75"/>
      <c r="C147" s="10"/>
      <c r="D147" s="10"/>
      <c r="E147" s="10"/>
      <c r="F147" s="73"/>
      <c r="G147" s="55"/>
      <c r="H147" s="18"/>
      <c r="I147" s="18"/>
      <c r="J147" s="18"/>
      <c r="K147" s="18"/>
      <c r="L147" s="18"/>
      <c r="M147" s="18"/>
      <c r="N147" s="18"/>
      <c r="O147" s="18"/>
      <c r="P147" s="10"/>
      <c r="Q147" s="10"/>
      <c r="R147" s="10"/>
      <c r="S147" s="10"/>
      <c r="T147" s="18"/>
      <c r="U147" s="10"/>
      <c r="V147" s="18"/>
      <c r="W147" s="18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</row>
    <row r="148" ht="35.25" customHeight="1">
      <c r="A148" s="153"/>
      <c r="B148" s="75"/>
      <c r="C148" s="10"/>
      <c r="D148" s="10"/>
      <c r="E148" s="10"/>
      <c r="F148" s="73"/>
      <c r="G148" s="55"/>
      <c r="H148" s="18"/>
      <c r="I148" s="18"/>
      <c r="J148" s="18"/>
      <c r="K148" s="18"/>
      <c r="L148" s="18"/>
      <c r="M148" s="18"/>
      <c r="N148" s="18"/>
      <c r="O148" s="18"/>
      <c r="P148" s="10"/>
      <c r="Q148" s="10"/>
      <c r="R148" s="10"/>
      <c r="S148" s="10"/>
      <c r="T148" s="18"/>
      <c r="U148" s="10"/>
      <c r="V148" s="18"/>
      <c r="W148" s="18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</row>
    <row r="149" ht="35.25" customHeight="1">
      <c r="A149" s="153"/>
      <c r="B149" s="75"/>
      <c r="C149" s="10"/>
      <c r="D149" s="10"/>
      <c r="E149" s="10"/>
      <c r="F149" s="73"/>
      <c r="G149" s="55"/>
      <c r="H149" s="18"/>
      <c r="I149" s="18"/>
      <c r="J149" s="18"/>
      <c r="K149" s="18"/>
      <c r="L149" s="18"/>
      <c r="M149" s="18"/>
      <c r="N149" s="18"/>
      <c r="O149" s="18"/>
      <c r="P149" s="10"/>
      <c r="Q149" s="10"/>
      <c r="R149" s="10"/>
      <c r="S149" s="10"/>
      <c r="T149" s="18"/>
      <c r="U149" s="10"/>
      <c r="V149" s="18"/>
      <c r="W149" s="18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</row>
    <row r="150" ht="35.25" customHeight="1">
      <c r="A150" s="153"/>
      <c r="B150" s="75"/>
      <c r="C150" s="10"/>
      <c r="D150" s="10"/>
      <c r="E150" s="10"/>
      <c r="F150" s="73"/>
      <c r="G150" s="55"/>
      <c r="H150" s="18"/>
      <c r="I150" s="18"/>
      <c r="J150" s="18"/>
      <c r="K150" s="18"/>
      <c r="L150" s="18"/>
      <c r="M150" s="18"/>
      <c r="N150" s="18"/>
      <c r="O150" s="18"/>
      <c r="P150" s="10"/>
      <c r="Q150" s="10"/>
      <c r="R150" s="10"/>
      <c r="S150" s="10"/>
      <c r="T150" s="18"/>
      <c r="U150" s="10"/>
      <c r="V150" s="18"/>
      <c r="W150" s="18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</row>
    <row r="151" ht="35.25" customHeight="1">
      <c r="A151" s="153"/>
      <c r="B151" s="75"/>
      <c r="C151" s="10"/>
      <c r="D151" s="10"/>
      <c r="E151" s="10"/>
      <c r="F151" s="73"/>
      <c r="G151" s="55"/>
      <c r="H151" s="18"/>
      <c r="I151" s="18"/>
      <c r="J151" s="18"/>
      <c r="K151" s="18"/>
      <c r="L151" s="18"/>
      <c r="M151" s="18"/>
      <c r="N151" s="18"/>
      <c r="O151" s="18"/>
      <c r="P151" s="10"/>
      <c r="Q151" s="10"/>
      <c r="R151" s="10"/>
      <c r="S151" s="10"/>
      <c r="T151" s="18"/>
      <c r="U151" s="10"/>
      <c r="V151" s="18"/>
      <c r="W151" s="18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</row>
    <row r="152" ht="35.25" customHeight="1">
      <c r="A152" s="153"/>
      <c r="B152" s="75"/>
      <c r="C152" s="10"/>
      <c r="D152" s="10"/>
      <c r="E152" s="10"/>
      <c r="F152" s="73"/>
      <c r="G152" s="55"/>
      <c r="H152" s="18"/>
      <c r="I152" s="18"/>
      <c r="J152" s="18"/>
      <c r="K152" s="18"/>
      <c r="L152" s="18"/>
      <c r="M152" s="18"/>
      <c r="N152" s="18"/>
      <c r="O152" s="18"/>
      <c r="P152" s="10"/>
      <c r="Q152" s="10"/>
      <c r="R152" s="10"/>
      <c r="S152" s="10"/>
      <c r="T152" s="18"/>
      <c r="U152" s="10"/>
      <c r="V152" s="18"/>
      <c r="W152" s="18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</row>
    <row r="153" ht="35.25" customHeight="1">
      <c r="A153" s="153"/>
      <c r="B153" s="75"/>
      <c r="C153" s="10"/>
      <c r="D153" s="10"/>
      <c r="E153" s="10"/>
      <c r="F153" s="73"/>
      <c r="G153" s="55"/>
      <c r="H153" s="18"/>
      <c r="I153" s="18"/>
      <c r="J153" s="18"/>
      <c r="K153" s="18"/>
      <c r="L153" s="18"/>
      <c r="M153" s="18"/>
      <c r="N153" s="18"/>
      <c r="O153" s="18"/>
      <c r="P153" s="10"/>
      <c r="Q153" s="10"/>
      <c r="R153" s="10"/>
      <c r="S153" s="10"/>
      <c r="T153" s="18"/>
      <c r="U153" s="10"/>
      <c r="V153" s="18"/>
      <c r="W153" s="18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</row>
    <row r="154" ht="35.25" customHeight="1">
      <c r="A154" s="153"/>
      <c r="B154" s="75"/>
      <c r="C154" s="10"/>
      <c r="D154" s="10"/>
      <c r="E154" s="10"/>
      <c r="F154" s="73"/>
      <c r="G154" s="55"/>
      <c r="H154" s="18"/>
      <c r="I154" s="18"/>
      <c r="J154" s="18"/>
      <c r="K154" s="18"/>
      <c r="L154" s="18"/>
      <c r="M154" s="18"/>
      <c r="N154" s="18"/>
      <c r="O154" s="18"/>
      <c r="P154" s="10"/>
      <c r="Q154" s="10"/>
      <c r="R154" s="10"/>
      <c r="S154" s="10"/>
      <c r="T154" s="18"/>
      <c r="U154" s="10"/>
      <c r="V154" s="18"/>
      <c r="W154" s="18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</row>
    <row r="155" ht="35.25" customHeight="1">
      <c r="A155" s="153"/>
      <c r="B155" s="75"/>
      <c r="C155" s="10"/>
      <c r="D155" s="10"/>
      <c r="E155" s="10"/>
      <c r="F155" s="73"/>
      <c r="G155" s="55"/>
      <c r="H155" s="18"/>
      <c r="I155" s="18"/>
      <c r="J155" s="18"/>
      <c r="K155" s="18"/>
      <c r="L155" s="18"/>
      <c r="M155" s="18"/>
      <c r="N155" s="18"/>
      <c r="O155" s="18"/>
      <c r="P155" s="10"/>
      <c r="Q155" s="10"/>
      <c r="R155" s="10"/>
      <c r="S155" s="10"/>
      <c r="T155" s="18"/>
      <c r="U155" s="10"/>
      <c r="V155" s="18"/>
      <c r="W155" s="18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</row>
    <row r="156" ht="35.25" customHeight="1">
      <c r="A156" s="153"/>
      <c r="B156" s="75"/>
      <c r="C156" s="10"/>
      <c r="D156" s="10"/>
      <c r="E156" s="10"/>
      <c r="F156" s="73"/>
      <c r="G156" s="55"/>
      <c r="H156" s="18"/>
      <c r="I156" s="18"/>
      <c r="J156" s="18"/>
      <c r="K156" s="18"/>
      <c r="L156" s="18"/>
      <c r="M156" s="18"/>
      <c r="N156" s="18"/>
      <c r="O156" s="18"/>
      <c r="P156" s="10"/>
      <c r="Q156" s="10"/>
      <c r="R156" s="10"/>
      <c r="S156" s="10"/>
      <c r="T156" s="18"/>
      <c r="U156" s="10"/>
      <c r="V156" s="18"/>
      <c r="W156" s="18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</row>
    <row r="157" ht="35.25" customHeight="1">
      <c r="A157" s="153"/>
      <c r="B157" s="75"/>
      <c r="C157" s="10"/>
      <c r="D157" s="10"/>
      <c r="E157" s="10"/>
      <c r="F157" s="73"/>
      <c r="G157" s="55"/>
      <c r="H157" s="18"/>
      <c r="I157" s="18"/>
      <c r="J157" s="18"/>
      <c r="K157" s="18"/>
      <c r="L157" s="18"/>
      <c r="M157" s="18"/>
      <c r="N157" s="18"/>
      <c r="O157" s="18"/>
      <c r="P157" s="10"/>
      <c r="Q157" s="10"/>
      <c r="R157" s="10"/>
      <c r="S157" s="10"/>
      <c r="T157" s="18"/>
      <c r="U157" s="10"/>
      <c r="V157" s="18"/>
      <c r="W157" s="18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</row>
    <row r="158" ht="35.25" customHeight="1">
      <c r="A158" s="153"/>
      <c r="B158" s="75"/>
      <c r="C158" s="10"/>
      <c r="D158" s="10"/>
      <c r="E158" s="10"/>
      <c r="F158" s="73"/>
      <c r="G158" s="55"/>
      <c r="H158" s="18"/>
      <c r="I158" s="18"/>
      <c r="J158" s="18"/>
      <c r="K158" s="18"/>
      <c r="L158" s="18"/>
      <c r="M158" s="18"/>
      <c r="N158" s="18"/>
      <c r="O158" s="18"/>
      <c r="P158" s="10"/>
      <c r="Q158" s="10"/>
      <c r="R158" s="10"/>
      <c r="S158" s="10"/>
      <c r="T158" s="18"/>
      <c r="U158" s="10"/>
      <c r="V158" s="18"/>
      <c r="W158" s="18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</row>
    <row r="159" ht="35.25" customHeight="1">
      <c r="A159" s="153"/>
      <c r="B159" s="75"/>
      <c r="C159" s="10"/>
      <c r="D159" s="10"/>
      <c r="E159" s="10"/>
      <c r="F159" s="73"/>
      <c r="G159" s="55"/>
      <c r="H159" s="18"/>
      <c r="I159" s="18"/>
      <c r="J159" s="18"/>
      <c r="K159" s="18"/>
      <c r="L159" s="18"/>
      <c r="M159" s="18"/>
      <c r="N159" s="18"/>
      <c r="O159" s="18"/>
      <c r="P159" s="10"/>
      <c r="Q159" s="10"/>
      <c r="R159" s="10"/>
      <c r="S159" s="10"/>
      <c r="T159" s="18"/>
      <c r="U159" s="10"/>
      <c r="V159" s="18"/>
      <c r="W159" s="18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</row>
    <row r="160" ht="35.25" customHeight="1">
      <c r="A160" s="153"/>
      <c r="B160" s="75"/>
      <c r="C160" s="10"/>
      <c r="D160" s="10"/>
      <c r="E160" s="10"/>
      <c r="F160" s="73"/>
      <c r="G160" s="55"/>
      <c r="H160" s="18"/>
      <c r="I160" s="18"/>
      <c r="J160" s="18"/>
      <c r="K160" s="18"/>
      <c r="L160" s="18"/>
      <c r="M160" s="18"/>
      <c r="N160" s="18"/>
      <c r="O160" s="18"/>
      <c r="P160" s="10"/>
      <c r="Q160" s="10"/>
      <c r="R160" s="10"/>
      <c r="S160" s="10"/>
      <c r="T160" s="18"/>
      <c r="U160" s="10"/>
      <c r="V160" s="18"/>
      <c r="W160" s="18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</row>
    <row r="161" ht="35.25" customHeight="1">
      <c r="A161" s="153"/>
      <c r="B161" s="75"/>
      <c r="C161" s="10"/>
      <c r="D161" s="10"/>
      <c r="E161" s="10"/>
      <c r="F161" s="73"/>
      <c r="G161" s="55"/>
      <c r="H161" s="18"/>
      <c r="I161" s="18"/>
      <c r="J161" s="18"/>
      <c r="K161" s="18"/>
      <c r="L161" s="18"/>
      <c r="M161" s="18"/>
      <c r="N161" s="18"/>
      <c r="O161" s="18"/>
      <c r="P161" s="10"/>
      <c r="Q161" s="10"/>
      <c r="R161" s="10"/>
      <c r="S161" s="10"/>
      <c r="T161" s="18"/>
      <c r="U161" s="10"/>
      <c r="V161" s="18"/>
      <c r="W161" s="18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</row>
    <row r="162" ht="35.25" customHeight="1">
      <c r="A162" s="153"/>
      <c r="B162" s="75"/>
      <c r="C162" s="10"/>
      <c r="D162" s="10"/>
      <c r="E162" s="10"/>
      <c r="F162" s="73"/>
      <c r="G162" s="55"/>
      <c r="H162" s="18"/>
      <c r="I162" s="18"/>
      <c r="J162" s="18"/>
      <c r="K162" s="18"/>
      <c r="L162" s="18"/>
      <c r="M162" s="18"/>
      <c r="N162" s="18"/>
      <c r="O162" s="18"/>
      <c r="P162" s="10"/>
      <c r="Q162" s="10"/>
      <c r="R162" s="10"/>
      <c r="S162" s="10"/>
      <c r="T162" s="18"/>
      <c r="U162" s="10"/>
      <c r="V162" s="18"/>
      <c r="W162" s="18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</row>
    <row r="163" ht="35.25" customHeight="1">
      <c r="A163" s="153"/>
      <c r="B163" s="75"/>
      <c r="C163" s="10"/>
      <c r="D163" s="10"/>
      <c r="E163" s="10"/>
      <c r="F163" s="73"/>
      <c r="G163" s="55"/>
      <c r="H163" s="18"/>
      <c r="I163" s="18"/>
      <c r="J163" s="18"/>
      <c r="K163" s="18"/>
      <c r="L163" s="18"/>
      <c r="M163" s="18"/>
      <c r="N163" s="18"/>
      <c r="O163" s="18"/>
      <c r="P163" s="10"/>
      <c r="Q163" s="10"/>
      <c r="R163" s="10"/>
      <c r="S163" s="10"/>
      <c r="T163" s="18"/>
      <c r="U163" s="10"/>
      <c r="V163" s="18"/>
      <c r="W163" s="18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</row>
    <row r="164" ht="35.25" customHeight="1">
      <c r="A164" s="153"/>
      <c r="B164" s="75"/>
      <c r="C164" s="10"/>
      <c r="D164" s="10"/>
      <c r="E164" s="10"/>
      <c r="F164" s="73"/>
      <c r="G164" s="55"/>
      <c r="H164" s="18"/>
      <c r="I164" s="18"/>
      <c r="J164" s="18"/>
      <c r="K164" s="18"/>
      <c r="L164" s="18"/>
      <c r="M164" s="18"/>
      <c r="N164" s="18"/>
      <c r="O164" s="18"/>
      <c r="P164" s="10"/>
      <c r="Q164" s="10"/>
      <c r="R164" s="10"/>
      <c r="S164" s="10"/>
      <c r="T164" s="18"/>
      <c r="U164" s="10"/>
      <c r="V164" s="18"/>
      <c r="W164" s="18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</row>
    <row r="165" ht="35.25" customHeight="1">
      <c r="A165" s="153"/>
      <c r="B165" s="75"/>
      <c r="C165" s="10"/>
      <c r="D165" s="10"/>
      <c r="E165" s="10"/>
      <c r="F165" s="73"/>
      <c r="G165" s="55"/>
      <c r="H165" s="18"/>
      <c r="I165" s="18"/>
      <c r="J165" s="18"/>
      <c r="K165" s="18"/>
      <c r="L165" s="18"/>
      <c r="M165" s="18"/>
      <c r="N165" s="18"/>
      <c r="O165" s="18"/>
      <c r="P165" s="10"/>
      <c r="Q165" s="10"/>
      <c r="R165" s="10"/>
      <c r="S165" s="10"/>
      <c r="T165" s="18"/>
      <c r="U165" s="10"/>
      <c r="V165" s="18"/>
      <c r="W165" s="18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</row>
    <row r="166" ht="35.25" customHeight="1">
      <c r="A166" s="153"/>
      <c r="B166" s="75"/>
      <c r="C166" s="10"/>
      <c r="D166" s="10"/>
      <c r="E166" s="10"/>
      <c r="F166" s="73"/>
      <c r="G166" s="55"/>
      <c r="H166" s="18"/>
      <c r="I166" s="18"/>
      <c r="J166" s="18"/>
      <c r="K166" s="18"/>
      <c r="L166" s="18"/>
      <c r="M166" s="18"/>
      <c r="N166" s="18"/>
      <c r="O166" s="18"/>
      <c r="P166" s="10"/>
      <c r="Q166" s="10"/>
      <c r="R166" s="10"/>
      <c r="S166" s="10"/>
      <c r="T166" s="18"/>
      <c r="U166" s="10"/>
      <c r="V166" s="18"/>
      <c r="W166" s="18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</row>
    <row r="167" ht="35.25" customHeight="1">
      <c r="A167" s="153"/>
      <c r="B167" s="75"/>
      <c r="C167" s="10"/>
      <c r="D167" s="10"/>
      <c r="E167" s="10"/>
      <c r="F167" s="73"/>
      <c r="G167" s="55"/>
      <c r="H167" s="18"/>
      <c r="I167" s="18"/>
      <c r="J167" s="18"/>
      <c r="K167" s="18"/>
      <c r="L167" s="18"/>
      <c r="M167" s="18"/>
      <c r="N167" s="18"/>
      <c r="O167" s="18"/>
      <c r="P167" s="10"/>
      <c r="Q167" s="10"/>
      <c r="R167" s="10"/>
      <c r="S167" s="10"/>
      <c r="T167" s="18"/>
      <c r="U167" s="10"/>
      <c r="V167" s="18"/>
      <c r="W167" s="18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</row>
    <row r="168" ht="35.25" customHeight="1">
      <c r="A168" s="153"/>
      <c r="B168" s="75"/>
      <c r="C168" s="10"/>
      <c r="D168" s="10"/>
      <c r="E168" s="10"/>
      <c r="F168" s="73"/>
      <c r="G168" s="55"/>
      <c r="H168" s="18"/>
      <c r="I168" s="18"/>
      <c r="J168" s="18"/>
      <c r="K168" s="18"/>
      <c r="L168" s="18"/>
      <c r="M168" s="18"/>
      <c r="N168" s="18"/>
      <c r="O168" s="18"/>
      <c r="P168" s="10"/>
      <c r="Q168" s="10"/>
      <c r="R168" s="10"/>
      <c r="S168" s="10"/>
      <c r="T168" s="18"/>
      <c r="U168" s="10"/>
      <c r="V168" s="18"/>
      <c r="W168" s="18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</row>
    <row r="169" ht="35.25" customHeight="1">
      <c r="A169" s="153"/>
      <c r="B169" s="75"/>
      <c r="C169" s="10"/>
      <c r="D169" s="10"/>
      <c r="E169" s="10"/>
      <c r="F169" s="73"/>
      <c r="G169" s="55"/>
      <c r="H169" s="18"/>
      <c r="I169" s="18"/>
      <c r="J169" s="18"/>
      <c r="K169" s="18"/>
      <c r="L169" s="18"/>
      <c r="M169" s="18"/>
      <c r="N169" s="18"/>
      <c r="O169" s="18"/>
      <c r="P169" s="10"/>
      <c r="Q169" s="10"/>
      <c r="R169" s="10"/>
      <c r="S169" s="10"/>
      <c r="T169" s="18"/>
      <c r="U169" s="10"/>
      <c r="V169" s="18"/>
      <c r="W169" s="18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</row>
    <row r="170" ht="35.25" customHeight="1">
      <c r="A170" s="153"/>
      <c r="B170" s="75"/>
      <c r="C170" s="10"/>
      <c r="D170" s="10"/>
      <c r="E170" s="10"/>
      <c r="F170" s="73"/>
      <c r="G170" s="55"/>
      <c r="H170" s="18"/>
      <c r="I170" s="18"/>
      <c r="J170" s="18"/>
      <c r="K170" s="18"/>
      <c r="L170" s="18"/>
      <c r="M170" s="18"/>
      <c r="N170" s="18"/>
      <c r="O170" s="18"/>
      <c r="P170" s="10"/>
      <c r="Q170" s="10"/>
      <c r="R170" s="10"/>
      <c r="S170" s="10"/>
      <c r="T170" s="18"/>
      <c r="U170" s="10"/>
      <c r="V170" s="18"/>
      <c r="W170" s="18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</row>
    <row r="171" ht="35.25" customHeight="1">
      <c r="A171" s="153"/>
      <c r="B171" s="75"/>
      <c r="C171" s="10"/>
      <c r="D171" s="10"/>
      <c r="E171" s="10"/>
      <c r="F171" s="73"/>
      <c r="G171" s="55"/>
      <c r="H171" s="18"/>
      <c r="I171" s="18"/>
      <c r="J171" s="18"/>
      <c r="K171" s="18"/>
      <c r="L171" s="18"/>
      <c r="M171" s="18"/>
      <c r="N171" s="18"/>
      <c r="O171" s="18"/>
      <c r="P171" s="10"/>
      <c r="Q171" s="10"/>
      <c r="R171" s="10"/>
      <c r="S171" s="10"/>
      <c r="T171" s="18"/>
      <c r="U171" s="10"/>
      <c r="V171" s="18"/>
      <c r="W171" s="18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</row>
    <row r="172" ht="35.25" customHeight="1">
      <c r="A172" s="153"/>
      <c r="B172" s="75"/>
      <c r="C172" s="10"/>
      <c r="D172" s="10"/>
      <c r="E172" s="10"/>
      <c r="F172" s="73"/>
      <c r="G172" s="55"/>
      <c r="H172" s="18"/>
      <c r="I172" s="18"/>
      <c r="J172" s="18"/>
      <c r="K172" s="18"/>
      <c r="L172" s="18"/>
      <c r="M172" s="18"/>
      <c r="N172" s="18"/>
      <c r="O172" s="18"/>
      <c r="P172" s="10"/>
      <c r="Q172" s="10"/>
      <c r="R172" s="10"/>
      <c r="S172" s="10"/>
      <c r="T172" s="18"/>
      <c r="U172" s="10"/>
      <c r="V172" s="18"/>
      <c r="W172" s="18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</row>
    <row r="173" ht="35.25" customHeight="1">
      <c r="A173" s="153"/>
      <c r="B173" s="75"/>
      <c r="C173" s="10"/>
      <c r="D173" s="10"/>
      <c r="E173" s="10"/>
      <c r="F173" s="73"/>
      <c r="G173" s="55"/>
      <c r="H173" s="18"/>
      <c r="I173" s="18"/>
      <c r="J173" s="18"/>
      <c r="K173" s="18"/>
      <c r="L173" s="18"/>
      <c r="M173" s="18"/>
      <c r="N173" s="18"/>
      <c r="O173" s="18"/>
      <c r="P173" s="10"/>
      <c r="Q173" s="10"/>
      <c r="R173" s="10"/>
      <c r="S173" s="10"/>
      <c r="T173" s="18"/>
      <c r="U173" s="10"/>
      <c r="V173" s="18"/>
      <c r="W173" s="18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</row>
    <row r="174" ht="35.25" customHeight="1">
      <c r="A174" s="153"/>
      <c r="B174" s="75"/>
      <c r="C174" s="10"/>
      <c r="D174" s="10"/>
      <c r="E174" s="10"/>
      <c r="F174" s="73"/>
      <c r="G174" s="55"/>
      <c r="H174" s="18"/>
      <c r="I174" s="18"/>
      <c r="J174" s="18"/>
      <c r="K174" s="18"/>
      <c r="L174" s="18"/>
      <c r="M174" s="18"/>
      <c r="N174" s="18"/>
      <c r="O174" s="18"/>
      <c r="P174" s="10"/>
      <c r="Q174" s="10"/>
      <c r="R174" s="10"/>
      <c r="S174" s="10"/>
      <c r="T174" s="18"/>
      <c r="U174" s="10"/>
      <c r="V174" s="18"/>
      <c r="W174" s="18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</row>
    <row r="175" ht="35.25" customHeight="1">
      <c r="A175" s="153"/>
      <c r="B175" s="75"/>
      <c r="C175" s="10"/>
      <c r="D175" s="10"/>
      <c r="E175" s="10"/>
      <c r="F175" s="73"/>
      <c r="G175" s="55"/>
      <c r="H175" s="18"/>
      <c r="I175" s="18"/>
      <c r="J175" s="18"/>
      <c r="K175" s="18"/>
      <c r="L175" s="18"/>
      <c r="M175" s="18"/>
      <c r="N175" s="18"/>
      <c r="O175" s="18"/>
      <c r="P175" s="10"/>
      <c r="Q175" s="10"/>
      <c r="R175" s="10"/>
      <c r="S175" s="10"/>
      <c r="T175" s="18"/>
      <c r="U175" s="10"/>
      <c r="V175" s="18"/>
      <c r="W175" s="18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</row>
    <row r="176" ht="35.25" customHeight="1">
      <c r="A176" s="153"/>
      <c r="B176" s="75"/>
      <c r="C176" s="10"/>
      <c r="D176" s="10"/>
      <c r="E176" s="10"/>
      <c r="F176" s="73"/>
      <c r="G176" s="55"/>
      <c r="H176" s="18"/>
      <c r="I176" s="18"/>
      <c r="J176" s="18"/>
      <c r="K176" s="18"/>
      <c r="L176" s="18"/>
      <c r="M176" s="18"/>
      <c r="N176" s="18"/>
      <c r="O176" s="18"/>
      <c r="P176" s="10"/>
      <c r="Q176" s="10"/>
      <c r="R176" s="10"/>
      <c r="S176" s="10"/>
      <c r="T176" s="18"/>
      <c r="U176" s="10"/>
      <c r="V176" s="18"/>
      <c r="W176" s="18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</row>
    <row r="177" ht="35.25" customHeight="1">
      <c r="A177" s="153"/>
      <c r="B177" s="75"/>
      <c r="C177" s="10"/>
      <c r="D177" s="10"/>
      <c r="E177" s="10"/>
      <c r="F177" s="73"/>
      <c r="G177" s="55"/>
      <c r="H177" s="18"/>
      <c r="I177" s="18"/>
      <c r="J177" s="18"/>
      <c r="K177" s="18"/>
      <c r="L177" s="18"/>
      <c r="M177" s="18"/>
      <c r="N177" s="18"/>
      <c r="O177" s="18"/>
      <c r="P177" s="10"/>
      <c r="Q177" s="10"/>
      <c r="R177" s="10"/>
      <c r="S177" s="10"/>
      <c r="T177" s="18"/>
      <c r="U177" s="10"/>
      <c r="V177" s="18"/>
      <c r="W177" s="18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</row>
    <row r="178" ht="35.25" customHeight="1">
      <c r="A178" s="153"/>
      <c r="B178" s="75"/>
      <c r="C178" s="10"/>
      <c r="D178" s="10"/>
      <c r="E178" s="10"/>
      <c r="F178" s="73"/>
      <c r="G178" s="55"/>
      <c r="H178" s="18"/>
      <c r="I178" s="18"/>
      <c r="J178" s="18"/>
      <c r="K178" s="18"/>
      <c r="L178" s="18"/>
      <c r="M178" s="18"/>
      <c r="N178" s="18"/>
      <c r="O178" s="18"/>
      <c r="P178" s="10"/>
      <c r="Q178" s="10"/>
      <c r="R178" s="10"/>
      <c r="S178" s="10"/>
      <c r="T178" s="18"/>
      <c r="U178" s="10"/>
      <c r="V178" s="18"/>
      <c r="W178" s="18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</row>
    <row r="179" ht="35.25" customHeight="1">
      <c r="A179" s="153"/>
      <c r="B179" s="75"/>
      <c r="C179" s="10"/>
      <c r="D179" s="10"/>
      <c r="E179" s="10"/>
      <c r="F179" s="73"/>
      <c r="G179" s="55"/>
      <c r="H179" s="18"/>
      <c r="I179" s="18"/>
      <c r="J179" s="18"/>
      <c r="K179" s="18"/>
      <c r="L179" s="18"/>
      <c r="M179" s="18"/>
      <c r="N179" s="18"/>
      <c r="O179" s="18"/>
      <c r="P179" s="10"/>
      <c r="Q179" s="10"/>
      <c r="R179" s="10"/>
      <c r="S179" s="10"/>
      <c r="T179" s="18"/>
      <c r="U179" s="10"/>
      <c r="V179" s="18"/>
      <c r="W179" s="18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</row>
    <row r="180" ht="35.25" customHeight="1">
      <c r="A180" s="153"/>
      <c r="B180" s="75"/>
      <c r="C180" s="10"/>
      <c r="D180" s="10"/>
      <c r="E180" s="10"/>
      <c r="F180" s="73"/>
      <c r="G180" s="55"/>
      <c r="H180" s="18"/>
      <c r="I180" s="18"/>
      <c r="J180" s="18"/>
      <c r="K180" s="18"/>
      <c r="L180" s="18"/>
      <c r="M180" s="18"/>
      <c r="N180" s="18"/>
      <c r="O180" s="18"/>
      <c r="P180" s="10"/>
      <c r="Q180" s="10"/>
      <c r="R180" s="10"/>
      <c r="S180" s="10"/>
      <c r="T180" s="18"/>
      <c r="U180" s="10"/>
      <c r="V180" s="18"/>
      <c r="W180" s="18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</row>
    <row r="181" ht="35.25" customHeight="1">
      <c r="A181" s="153"/>
      <c r="B181" s="75"/>
      <c r="C181" s="10"/>
      <c r="D181" s="10"/>
      <c r="E181" s="10"/>
      <c r="F181" s="73"/>
      <c r="G181" s="55"/>
      <c r="H181" s="18"/>
      <c r="I181" s="18"/>
      <c r="J181" s="18"/>
      <c r="K181" s="18"/>
      <c r="L181" s="18"/>
      <c r="M181" s="18"/>
      <c r="N181" s="18"/>
      <c r="O181" s="18"/>
      <c r="P181" s="10"/>
      <c r="Q181" s="10"/>
      <c r="R181" s="10"/>
      <c r="S181" s="10"/>
      <c r="T181" s="18"/>
      <c r="U181" s="10"/>
      <c r="V181" s="18"/>
      <c r="W181" s="18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</row>
    <row r="182" ht="35.25" customHeight="1">
      <c r="A182" s="153"/>
      <c r="B182" s="75"/>
      <c r="C182" s="10"/>
      <c r="D182" s="10"/>
      <c r="E182" s="10"/>
      <c r="F182" s="73"/>
      <c r="G182" s="55"/>
      <c r="H182" s="18"/>
      <c r="I182" s="18"/>
      <c r="J182" s="18"/>
      <c r="K182" s="18"/>
      <c r="L182" s="18"/>
      <c r="M182" s="18"/>
      <c r="N182" s="18"/>
      <c r="O182" s="18"/>
      <c r="P182" s="10"/>
      <c r="Q182" s="10"/>
      <c r="R182" s="10"/>
      <c r="S182" s="10"/>
      <c r="T182" s="18"/>
      <c r="U182" s="10"/>
      <c r="V182" s="18"/>
      <c r="W182" s="18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</row>
    <row r="183" ht="35.25" customHeight="1">
      <c r="A183" s="153"/>
      <c r="B183" s="75"/>
      <c r="C183" s="10"/>
      <c r="D183" s="10"/>
      <c r="E183" s="10"/>
      <c r="F183" s="73"/>
      <c r="G183" s="55"/>
      <c r="H183" s="18"/>
      <c r="I183" s="18"/>
      <c r="J183" s="18"/>
      <c r="K183" s="18"/>
      <c r="L183" s="18"/>
      <c r="M183" s="18"/>
      <c r="N183" s="18"/>
      <c r="O183" s="18"/>
      <c r="P183" s="10"/>
      <c r="Q183" s="10"/>
      <c r="R183" s="10"/>
      <c r="S183" s="10"/>
      <c r="T183" s="18"/>
      <c r="U183" s="10"/>
      <c r="V183" s="18"/>
      <c r="W183" s="18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</row>
    <row r="184" ht="35.25" customHeight="1">
      <c r="A184" s="153"/>
      <c r="B184" s="75"/>
      <c r="C184" s="10"/>
      <c r="D184" s="10"/>
      <c r="E184" s="10"/>
      <c r="F184" s="73"/>
      <c r="G184" s="55"/>
      <c r="H184" s="18"/>
      <c r="I184" s="18"/>
      <c r="J184" s="18"/>
      <c r="K184" s="18"/>
      <c r="L184" s="18"/>
      <c r="M184" s="18"/>
      <c r="N184" s="18"/>
      <c r="O184" s="18"/>
      <c r="P184" s="10"/>
      <c r="Q184" s="10"/>
      <c r="R184" s="10"/>
      <c r="S184" s="10"/>
      <c r="T184" s="18"/>
      <c r="U184" s="10"/>
      <c r="V184" s="18"/>
      <c r="W184" s="18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</row>
    <row r="185" ht="35.25" customHeight="1">
      <c r="A185" s="153"/>
      <c r="B185" s="75"/>
      <c r="C185" s="10"/>
      <c r="D185" s="10"/>
      <c r="E185" s="10"/>
      <c r="F185" s="73"/>
      <c r="G185" s="55"/>
      <c r="H185" s="18"/>
      <c r="I185" s="18"/>
      <c r="J185" s="18"/>
      <c r="K185" s="18"/>
      <c r="L185" s="18"/>
      <c r="M185" s="18"/>
      <c r="N185" s="18"/>
      <c r="O185" s="18"/>
      <c r="P185" s="10"/>
      <c r="Q185" s="10"/>
      <c r="R185" s="10"/>
      <c r="S185" s="10"/>
      <c r="T185" s="18"/>
      <c r="U185" s="10"/>
      <c r="V185" s="18"/>
      <c r="W185" s="18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</row>
    <row r="186" ht="35.25" customHeight="1">
      <c r="A186" s="153"/>
      <c r="B186" s="75"/>
      <c r="C186" s="10"/>
      <c r="D186" s="10"/>
      <c r="E186" s="10"/>
      <c r="F186" s="73"/>
      <c r="G186" s="55"/>
      <c r="H186" s="18"/>
      <c r="I186" s="18"/>
      <c r="J186" s="18"/>
      <c r="K186" s="18"/>
      <c r="L186" s="18"/>
      <c r="M186" s="18"/>
      <c r="N186" s="18"/>
      <c r="O186" s="18"/>
      <c r="P186" s="10"/>
      <c r="Q186" s="10"/>
      <c r="R186" s="10"/>
      <c r="S186" s="10"/>
      <c r="T186" s="18"/>
      <c r="U186" s="10"/>
      <c r="V186" s="18"/>
      <c r="W186" s="18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</row>
    <row r="187" ht="35.25" customHeight="1">
      <c r="A187" s="153"/>
      <c r="B187" s="75"/>
      <c r="C187" s="10"/>
      <c r="D187" s="10"/>
      <c r="E187" s="10"/>
      <c r="F187" s="73"/>
      <c r="G187" s="55"/>
      <c r="H187" s="18"/>
      <c r="I187" s="18"/>
      <c r="J187" s="18"/>
      <c r="K187" s="18"/>
      <c r="L187" s="18"/>
      <c r="M187" s="18"/>
      <c r="N187" s="18"/>
      <c r="O187" s="18"/>
      <c r="P187" s="10"/>
      <c r="Q187" s="10"/>
      <c r="R187" s="10"/>
      <c r="S187" s="10"/>
      <c r="T187" s="18"/>
      <c r="U187" s="10"/>
      <c r="V187" s="18"/>
      <c r="W187" s="18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</row>
    <row r="188" ht="35.25" customHeight="1">
      <c r="A188" s="153"/>
      <c r="B188" s="75"/>
      <c r="C188" s="10"/>
      <c r="D188" s="10"/>
      <c r="E188" s="10"/>
      <c r="F188" s="73"/>
      <c r="G188" s="55"/>
      <c r="H188" s="18"/>
      <c r="I188" s="18"/>
      <c r="J188" s="18"/>
      <c r="K188" s="18"/>
      <c r="L188" s="18"/>
      <c r="M188" s="18"/>
      <c r="N188" s="18"/>
      <c r="O188" s="18"/>
      <c r="P188" s="10"/>
      <c r="Q188" s="10"/>
      <c r="R188" s="10"/>
      <c r="S188" s="10"/>
      <c r="T188" s="18"/>
      <c r="U188" s="10"/>
      <c r="V188" s="18"/>
      <c r="W188" s="18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</row>
    <row r="189" ht="35.25" customHeight="1">
      <c r="A189" s="153"/>
      <c r="B189" s="75"/>
      <c r="C189" s="10"/>
      <c r="D189" s="10"/>
      <c r="E189" s="10"/>
      <c r="F189" s="73"/>
      <c r="G189" s="55"/>
      <c r="H189" s="18"/>
      <c r="I189" s="18"/>
      <c r="J189" s="18"/>
      <c r="K189" s="18"/>
      <c r="L189" s="18"/>
      <c r="M189" s="18"/>
      <c r="N189" s="18"/>
      <c r="O189" s="18"/>
      <c r="P189" s="10"/>
      <c r="Q189" s="10"/>
      <c r="R189" s="10"/>
      <c r="S189" s="10"/>
      <c r="T189" s="18"/>
      <c r="U189" s="10"/>
      <c r="V189" s="18"/>
      <c r="W189" s="18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</row>
    <row r="190" ht="35.25" customHeight="1">
      <c r="A190" s="153"/>
      <c r="B190" s="75"/>
      <c r="C190" s="10"/>
      <c r="D190" s="10"/>
      <c r="E190" s="10"/>
      <c r="F190" s="73"/>
      <c r="G190" s="55"/>
      <c r="H190" s="18"/>
      <c r="I190" s="18"/>
      <c r="J190" s="18"/>
      <c r="K190" s="18"/>
      <c r="L190" s="18"/>
      <c r="M190" s="18"/>
      <c r="N190" s="18"/>
      <c r="O190" s="18"/>
      <c r="P190" s="10"/>
      <c r="Q190" s="10"/>
      <c r="R190" s="10"/>
      <c r="S190" s="10"/>
      <c r="T190" s="18"/>
      <c r="U190" s="10"/>
      <c r="V190" s="18"/>
      <c r="W190" s="18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</row>
    <row r="191" ht="35.25" customHeight="1">
      <c r="A191" s="153"/>
      <c r="B191" s="75"/>
      <c r="C191" s="10"/>
      <c r="D191" s="10"/>
      <c r="E191" s="10"/>
      <c r="F191" s="73"/>
      <c r="G191" s="55"/>
      <c r="H191" s="18"/>
      <c r="I191" s="18"/>
      <c r="J191" s="18"/>
      <c r="K191" s="18"/>
      <c r="L191" s="18"/>
      <c r="M191" s="18"/>
      <c r="N191" s="18"/>
      <c r="O191" s="18"/>
      <c r="P191" s="10"/>
      <c r="Q191" s="10"/>
      <c r="R191" s="10"/>
      <c r="S191" s="10"/>
      <c r="T191" s="18"/>
      <c r="U191" s="10"/>
      <c r="V191" s="18"/>
      <c r="W191" s="18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</row>
    <row r="192" ht="35.25" customHeight="1">
      <c r="A192" s="153"/>
      <c r="B192" s="75"/>
      <c r="C192" s="10"/>
      <c r="D192" s="10"/>
      <c r="E192" s="10"/>
      <c r="F192" s="73"/>
      <c r="G192" s="55"/>
      <c r="H192" s="18"/>
      <c r="I192" s="18"/>
      <c r="J192" s="18"/>
      <c r="K192" s="18"/>
      <c r="L192" s="18"/>
      <c r="M192" s="18"/>
      <c r="N192" s="18"/>
      <c r="O192" s="18"/>
      <c r="P192" s="10"/>
      <c r="Q192" s="10"/>
      <c r="R192" s="10"/>
      <c r="S192" s="10"/>
      <c r="T192" s="18"/>
      <c r="U192" s="10"/>
      <c r="V192" s="18"/>
      <c r="W192" s="18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</row>
    <row r="193" ht="35.25" customHeight="1">
      <c r="A193" s="153"/>
      <c r="B193" s="75"/>
      <c r="C193" s="10"/>
      <c r="D193" s="10"/>
      <c r="E193" s="10"/>
      <c r="F193" s="73"/>
      <c r="G193" s="55"/>
      <c r="H193" s="18"/>
      <c r="I193" s="18"/>
      <c r="J193" s="18"/>
      <c r="K193" s="18"/>
      <c r="L193" s="18"/>
      <c r="M193" s="18"/>
      <c r="N193" s="18"/>
      <c r="O193" s="18"/>
      <c r="P193" s="10"/>
      <c r="Q193" s="10"/>
      <c r="R193" s="10"/>
      <c r="S193" s="10"/>
      <c r="T193" s="18"/>
      <c r="U193" s="10"/>
      <c r="V193" s="18"/>
      <c r="W193" s="18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</row>
    <row r="194" ht="35.25" customHeight="1">
      <c r="A194" s="153"/>
      <c r="B194" s="75"/>
      <c r="C194" s="10"/>
      <c r="D194" s="10"/>
      <c r="E194" s="10"/>
      <c r="F194" s="73"/>
      <c r="G194" s="55"/>
      <c r="H194" s="18"/>
      <c r="I194" s="18"/>
      <c r="J194" s="18"/>
      <c r="K194" s="18"/>
      <c r="L194" s="18"/>
      <c r="M194" s="18"/>
      <c r="N194" s="18"/>
      <c r="O194" s="18"/>
      <c r="P194" s="10"/>
      <c r="Q194" s="10"/>
      <c r="R194" s="10"/>
      <c r="S194" s="10"/>
      <c r="T194" s="18"/>
      <c r="U194" s="10"/>
      <c r="V194" s="18"/>
      <c r="W194" s="18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</row>
    <row r="195" ht="35.25" customHeight="1">
      <c r="A195" s="153"/>
      <c r="B195" s="75"/>
      <c r="C195" s="10"/>
      <c r="D195" s="10"/>
      <c r="E195" s="10"/>
      <c r="F195" s="73"/>
      <c r="G195" s="55"/>
      <c r="H195" s="18"/>
      <c r="I195" s="18"/>
      <c r="J195" s="18"/>
      <c r="K195" s="18"/>
      <c r="L195" s="18"/>
      <c r="M195" s="18"/>
      <c r="N195" s="18"/>
      <c r="O195" s="18"/>
      <c r="P195" s="10"/>
      <c r="Q195" s="10"/>
      <c r="R195" s="10"/>
      <c r="S195" s="10"/>
      <c r="T195" s="18"/>
      <c r="U195" s="10"/>
      <c r="V195" s="18"/>
      <c r="W195" s="18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</row>
    <row r="196" ht="35.25" customHeight="1">
      <c r="A196" s="153"/>
      <c r="B196" s="75"/>
      <c r="C196" s="10"/>
      <c r="D196" s="10"/>
      <c r="E196" s="10"/>
      <c r="F196" s="73"/>
      <c r="G196" s="55"/>
      <c r="H196" s="18"/>
      <c r="I196" s="18"/>
      <c r="J196" s="18"/>
      <c r="K196" s="18"/>
      <c r="L196" s="18"/>
      <c r="M196" s="18"/>
      <c r="N196" s="18"/>
      <c r="O196" s="18"/>
      <c r="P196" s="10"/>
      <c r="Q196" s="10"/>
      <c r="R196" s="10"/>
      <c r="S196" s="10"/>
      <c r="T196" s="18"/>
      <c r="U196" s="10"/>
      <c r="V196" s="18"/>
      <c r="W196" s="18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</row>
    <row r="197" ht="35.25" customHeight="1">
      <c r="A197" s="153"/>
      <c r="B197" s="75"/>
      <c r="C197" s="10"/>
      <c r="D197" s="10"/>
      <c r="E197" s="10"/>
      <c r="F197" s="73"/>
      <c r="G197" s="55"/>
      <c r="H197" s="18"/>
      <c r="I197" s="18"/>
      <c r="J197" s="18"/>
      <c r="K197" s="18"/>
      <c r="L197" s="18"/>
      <c r="M197" s="18"/>
      <c r="N197" s="18"/>
      <c r="O197" s="18"/>
      <c r="P197" s="10"/>
      <c r="Q197" s="10"/>
      <c r="R197" s="10"/>
      <c r="S197" s="10"/>
      <c r="T197" s="18"/>
      <c r="U197" s="10"/>
      <c r="V197" s="18"/>
      <c r="W197" s="18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</row>
    <row r="198" ht="35.25" customHeight="1">
      <c r="A198" s="153"/>
      <c r="B198" s="75"/>
      <c r="C198" s="10"/>
      <c r="D198" s="10"/>
      <c r="E198" s="10"/>
      <c r="F198" s="73"/>
      <c r="G198" s="55"/>
      <c r="H198" s="18"/>
      <c r="I198" s="18"/>
      <c r="J198" s="18"/>
      <c r="K198" s="18"/>
      <c r="L198" s="18"/>
      <c r="M198" s="18"/>
      <c r="N198" s="18"/>
      <c r="O198" s="18"/>
      <c r="P198" s="10"/>
      <c r="Q198" s="10"/>
      <c r="R198" s="10"/>
      <c r="S198" s="10"/>
      <c r="T198" s="18"/>
      <c r="U198" s="10"/>
      <c r="V198" s="18"/>
      <c r="W198" s="18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</row>
    <row r="199" ht="35.25" customHeight="1">
      <c r="A199" s="153"/>
      <c r="B199" s="75"/>
      <c r="C199" s="10"/>
      <c r="D199" s="10"/>
      <c r="E199" s="10"/>
      <c r="F199" s="73"/>
      <c r="G199" s="55"/>
      <c r="H199" s="18"/>
      <c r="I199" s="18"/>
      <c r="J199" s="18"/>
      <c r="K199" s="18"/>
      <c r="L199" s="18"/>
      <c r="M199" s="18"/>
      <c r="N199" s="18"/>
      <c r="O199" s="18"/>
      <c r="P199" s="10"/>
      <c r="Q199" s="10"/>
      <c r="R199" s="10"/>
      <c r="S199" s="10"/>
      <c r="T199" s="18"/>
      <c r="U199" s="10"/>
      <c r="V199" s="18"/>
      <c r="W199" s="18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</row>
    <row r="200" ht="35.25" customHeight="1">
      <c r="A200" s="153"/>
      <c r="B200" s="75"/>
      <c r="C200" s="10"/>
      <c r="D200" s="10"/>
      <c r="E200" s="10"/>
      <c r="F200" s="73"/>
      <c r="G200" s="55"/>
      <c r="H200" s="18"/>
      <c r="I200" s="18"/>
      <c r="J200" s="18"/>
      <c r="K200" s="18"/>
      <c r="L200" s="18"/>
      <c r="M200" s="18"/>
      <c r="N200" s="18"/>
      <c r="O200" s="18"/>
      <c r="P200" s="10"/>
      <c r="Q200" s="10"/>
      <c r="R200" s="10"/>
      <c r="S200" s="10"/>
      <c r="T200" s="18"/>
      <c r="U200" s="10"/>
      <c r="V200" s="18"/>
      <c r="W200" s="18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</row>
    <row r="201" ht="35.25" customHeight="1">
      <c r="A201" s="153"/>
      <c r="B201" s="75"/>
      <c r="C201" s="10"/>
      <c r="D201" s="10"/>
      <c r="E201" s="10"/>
      <c r="F201" s="73"/>
      <c r="G201" s="55"/>
      <c r="H201" s="18"/>
      <c r="I201" s="18"/>
      <c r="J201" s="18"/>
      <c r="K201" s="18"/>
      <c r="L201" s="18"/>
      <c r="M201" s="18"/>
      <c r="N201" s="18"/>
      <c r="O201" s="18"/>
      <c r="P201" s="10"/>
      <c r="Q201" s="10"/>
      <c r="R201" s="10"/>
      <c r="S201" s="10"/>
      <c r="T201" s="18"/>
      <c r="U201" s="10"/>
      <c r="V201" s="18"/>
      <c r="W201" s="18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</row>
    <row r="202" ht="35.25" customHeight="1">
      <c r="A202" s="153"/>
      <c r="B202" s="75"/>
      <c r="C202" s="10"/>
      <c r="D202" s="10"/>
      <c r="E202" s="10"/>
      <c r="F202" s="73"/>
      <c r="G202" s="55"/>
      <c r="H202" s="18"/>
      <c r="I202" s="18"/>
      <c r="J202" s="18"/>
      <c r="K202" s="18"/>
      <c r="L202" s="18"/>
      <c r="M202" s="18"/>
      <c r="N202" s="18"/>
      <c r="O202" s="18"/>
      <c r="P202" s="10"/>
      <c r="Q202" s="10"/>
      <c r="R202" s="10"/>
      <c r="S202" s="10"/>
      <c r="T202" s="18"/>
      <c r="U202" s="10"/>
      <c r="V202" s="18"/>
      <c r="W202" s="18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</row>
    <row r="203" ht="35.25" customHeight="1">
      <c r="A203" s="153"/>
      <c r="B203" s="75"/>
      <c r="C203" s="10"/>
      <c r="D203" s="10"/>
      <c r="E203" s="10"/>
      <c r="F203" s="73"/>
      <c r="G203" s="55"/>
      <c r="H203" s="18"/>
      <c r="I203" s="18"/>
      <c r="J203" s="18"/>
      <c r="K203" s="18"/>
      <c r="L203" s="18"/>
      <c r="M203" s="18"/>
      <c r="N203" s="18"/>
      <c r="O203" s="18"/>
      <c r="P203" s="10"/>
      <c r="Q203" s="10"/>
      <c r="R203" s="10"/>
      <c r="S203" s="10"/>
      <c r="T203" s="18"/>
      <c r="U203" s="10"/>
      <c r="V203" s="18"/>
      <c r="W203" s="18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</row>
    <row r="204" ht="35.25" customHeight="1">
      <c r="A204" s="153"/>
      <c r="B204" s="75"/>
      <c r="C204" s="10"/>
      <c r="D204" s="10"/>
      <c r="E204" s="10"/>
      <c r="F204" s="73"/>
      <c r="G204" s="55"/>
      <c r="H204" s="18"/>
      <c r="I204" s="18"/>
      <c r="J204" s="18"/>
      <c r="K204" s="18"/>
      <c r="L204" s="18"/>
      <c r="M204" s="18"/>
      <c r="N204" s="18"/>
      <c r="O204" s="18"/>
      <c r="P204" s="10"/>
      <c r="Q204" s="10"/>
      <c r="R204" s="10"/>
      <c r="S204" s="10"/>
      <c r="T204" s="18"/>
      <c r="U204" s="10"/>
      <c r="V204" s="18"/>
      <c r="W204" s="18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</row>
    <row r="205" ht="35.25" customHeight="1">
      <c r="A205" s="153"/>
      <c r="B205" s="75"/>
      <c r="C205" s="10"/>
      <c r="D205" s="10"/>
      <c r="E205" s="10"/>
      <c r="F205" s="73"/>
      <c r="G205" s="55"/>
      <c r="H205" s="18"/>
      <c r="I205" s="18"/>
      <c r="J205" s="18"/>
      <c r="K205" s="18"/>
      <c r="L205" s="18"/>
      <c r="M205" s="18"/>
      <c r="N205" s="18"/>
      <c r="O205" s="18"/>
      <c r="P205" s="10"/>
      <c r="Q205" s="10"/>
      <c r="R205" s="10"/>
      <c r="S205" s="10"/>
      <c r="T205" s="18"/>
      <c r="U205" s="10"/>
      <c r="V205" s="18"/>
      <c r="W205" s="18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</row>
    <row r="206" ht="35.25" customHeight="1">
      <c r="A206" s="153"/>
      <c r="B206" s="75"/>
      <c r="C206" s="10"/>
      <c r="D206" s="10"/>
      <c r="E206" s="10"/>
      <c r="F206" s="73"/>
      <c r="G206" s="55"/>
      <c r="H206" s="18"/>
      <c r="I206" s="18"/>
      <c r="J206" s="18"/>
      <c r="K206" s="18"/>
      <c r="L206" s="18"/>
      <c r="M206" s="18"/>
      <c r="N206" s="18"/>
      <c r="O206" s="18"/>
      <c r="P206" s="10"/>
      <c r="Q206" s="10"/>
      <c r="R206" s="10"/>
      <c r="S206" s="10"/>
      <c r="T206" s="18"/>
      <c r="U206" s="10"/>
      <c r="V206" s="18"/>
      <c r="W206" s="18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</row>
    <row r="207" ht="35.25" customHeight="1">
      <c r="A207" s="153"/>
      <c r="B207" s="75"/>
      <c r="C207" s="10"/>
      <c r="D207" s="10"/>
      <c r="E207" s="10"/>
      <c r="F207" s="73"/>
      <c r="G207" s="55"/>
      <c r="H207" s="18"/>
      <c r="I207" s="18"/>
      <c r="J207" s="18"/>
      <c r="K207" s="18"/>
      <c r="L207" s="18"/>
      <c r="M207" s="18"/>
      <c r="N207" s="18"/>
      <c r="O207" s="18"/>
      <c r="P207" s="10"/>
      <c r="Q207" s="10"/>
      <c r="R207" s="10"/>
      <c r="S207" s="10"/>
      <c r="T207" s="18"/>
      <c r="U207" s="10"/>
      <c r="V207" s="18"/>
      <c r="W207" s="18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</row>
    <row r="208" ht="35.25" customHeight="1">
      <c r="A208" s="153"/>
      <c r="B208" s="75"/>
      <c r="C208" s="10"/>
      <c r="D208" s="10"/>
      <c r="E208" s="10"/>
      <c r="F208" s="73"/>
      <c r="G208" s="55"/>
      <c r="H208" s="18"/>
      <c r="I208" s="18"/>
      <c r="J208" s="18"/>
      <c r="K208" s="18"/>
      <c r="L208" s="18"/>
      <c r="M208" s="18"/>
      <c r="N208" s="18"/>
      <c r="O208" s="18"/>
      <c r="P208" s="10"/>
      <c r="Q208" s="10"/>
      <c r="R208" s="10"/>
      <c r="S208" s="10"/>
      <c r="T208" s="18"/>
      <c r="U208" s="10"/>
      <c r="V208" s="18"/>
      <c r="W208" s="18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</row>
    <row r="209" ht="35.25" customHeight="1">
      <c r="A209" s="153"/>
      <c r="B209" s="75"/>
      <c r="C209" s="10"/>
      <c r="D209" s="10"/>
      <c r="E209" s="10"/>
      <c r="F209" s="73"/>
      <c r="G209" s="55"/>
      <c r="H209" s="18"/>
      <c r="I209" s="18"/>
      <c r="J209" s="18"/>
      <c r="K209" s="18"/>
      <c r="L209" s="18"/>
      <c r="M209" s="18"/>
      <c r="N209" s="18"/>
      <c r="O209" s="18"/>
      <c r="P209" s="10"/>
      <c r="Q209" s="10"/>
      <c r="R209" s="10"/>
      <c r="S209" s="10"/>
      <c r="T209" s="18"/>
      <c r="U209" s="10"/>
      <c r="V209" s="18"/>
      <c r="W209" s="18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</row>
    <row r="210" ht="35.25" customHeight="1">
      <c r="A210" s="153"/>
      <c r="B210" s="75"/>
      <c r="C210" s="10"/>
      <c r="D210" s="10"/>
      <c r="E210" s="10"/>
      <c r="F210" s="73"/>
      <c r="G210" s="55"/>
      <c r="H210" s="18"/>
      <c r="I210" s="18"/>
      <c r="J210" s="18"/>
      <c r="K210" s="18"/>
      <c r="L210" s="18"/>
      <c r="M210" s="18"/>
      <c r="N210" s="18"/>
      <c r="O210" s="18"/>
      <c r="P210" s="10"/>
      <c r="Q210" s="10"/>
      <c r="R210" s="10"/>
      <c r="S210" s="10"/>
      <c r="T210" s="18"/>
      <c r="U210" s="10"/>
      <c r="V210" s="18"/>
      <c r="W210" s="18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</row>
    <row r="211" ht="35.25" customHeight="1">
      <c r="A211" s="153"/>
      <c r="B211" s="75"/>
      <c r="C211" s="10"/>
      <c r="D211" s="10"/>
      <c r="E211" s="10"/>
      <c r="F211" s="73"/>
      <c r="G211" s="55"/>
      <c r="H211" s="18"/>
      <c r="I211" s="18"/>
      <c r="J211" s="18"/>
      <c r="K211" s="18"/>
      <c r="L211" s="18"/>
      <c r="M211" s="18"/>
      <c r="N211" s="18"/>
      <c r="O211" s="18"/>
      <c r="P211" s="10"/>
      <c r="Q211" s="10"/>
      <c r="R211" s="10"/>
      <c r="S211" s="10"/>
      <c r="T211" s="18"/>
      <c r="U211" s="10"/>
      <c r="V211" s="18"/>
      <c r="W211" s="18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</row>
    <row r="212" ht="35.25" customHeight="1">
      <c r="A212" s="153"/>
      <c r="B212" s="75"/>
      <c r="C212" s="10"/>
      <c r="D212" s="10"/>
      <c r="E212" s="10"/>
      <c r="F212" s="73"/>
      <c r="G212" s="55"/>
      <c r="H212" s="18"/>
      <c r="I212" s="18"/>
      <c r="J212" s="18"/>
      <c r="K212" s="18"/>
      <c r="L212" s="18"/>
      <c r="M212" s="18"/>
      <c r="N212" s="18"/>
      <c r="O212" s="18"/>
      <c r="P212" s="10"/>
      <c r="Q212" s="10"/>
      <c r="R212" s="10"/>
      <c r="S212" s="10"/>
      <c r="T212" s="18"/>
      <c r="U212" s="10"/>
      <c r="V212" s="18"/>
      <c r="W212" s="18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</row>
    <row r="213" ht="35.25" customHeight="1">
      <c r="A213" s="153"/>
      <c r="B213" s="75"/>
      <c r="C213" s="10"/>
      <c r="D213" s="10"/>
      <c r="E213" s="10"/>
      <c r="F213" s="73"/>
      <c r="G213" s="55"/>
      <c r="H213" s="18"/>
      <c r="I213" s="18"/>
      <c r="J213" s="18"/>
      <c r="K213" s="18"/>
      <c r="L213" s="18"/>
      <c r="M213" s="18"/>
      <c r="N213" s="18"/>
      <c r="O213" s="18"/>
      <c r="P213" s="10"/>
      <c r="Q213" s="10"/>
      <c r="R213" s="10"/>
      <c r="S213" s="10"/>
      <c r="T213" s="18"/>
      <c r="U213" s="10"/>
      <c r="V213" s="18"/>
      <c r="W213" s="18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</row>
    <row r="214" ht="35.25" customHeight="1">
      <c r="A214" s="153"/>
      <c r="B214" s="75"/>
      <c r="C214" s="10"/>
      <c r="D214" s="10"/>
      <c r="E214" s="10"/>
      <c r="F214" s="73"/>
      <c r="G214" s="55"/>
      <c r="H214" s="18"/>
      <c r="I214" s="18"/>
      <c r="J214" s="18"/>
      <c r="K214" s="18"/>
      <c r="L214" s="18"/>
      <c r="M214" s="18"/>
      <c r="N214" s="18"/>
      <c r="O214" s="18"/>
      <c r="P214" s="10"/>
      <c r="Q214" s="10"/>
      <c r="R214" s="10"/>
      <c r="S214" s="10"/>
      <c r="T214" s="18"/>
      <c r="U214" s="10"/>
      <c r="V214" s="18"/>
      <c r="W214" s="18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</row>
    <row r="215" ht="35.25" customHeight="1">
      <c r="A215" s="153"/>
      <c r="B215" s="75"/>
      <c r="C215" s="10"/>
      <c r="D215" s="10"/>
      <c r="E215" s="10"/>
      <c r="F215" s="73"/>
      <c r="G215" s="55"/>
      <c r="H215" s="18"/>
      <c r="I215" s="18"/>
      <c r="J215" s="18"/>
      <c r="K215" s="18"/>
      <c r="L215" s="18"/>
      <c r="M215" s="18"/>
      <c r="N215" s="18"/>
      <c r="O215" s="18"/>
      <c r="P215" s="10"/>
      <c r="Q215" s="10"/>
      <c r="R215" s="10"/>
      <c r="S215" s="10"/>
      <c r="T215" s="18"/>
      <c r="U215" s="10"/>
      <c r="V215" s="18"/>
      <c r="W215" s="18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</row>
    <row r="216" ht="35.25" customHeight="1">
      <c r="A216" s="153"/>
      <c r="B216" s="75"/>
      <c r="C216" s="10"/>
      <c r="D216" s="10"/>
      <c r="E216" s="10"/>
      <c r="F216" s="73"/>
      <c r="G216" s="55"/>
      <c r="H216" s="18"/>
      <c r="I216" s="18"/>
      <c r="J216" s="18"/>
      <c r="K216" s="18"/>
      <c r="L216" s="18"/>
      <c r="M216" s="18"/>
      <c r="N216" s="18"/>
      <c r="O216" s="18"/>
      <c r="P216" s="10"/>
      <c r="Q216" s="10"/>
      <c r="R216" s="10"/>
      <c r="S216" s="10"/>
      <c r="T216" s="18"/>
      <c r="U216" s="10"/>
      <c r="V216" s="18"/>
      <c r="W216" s="18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</row>
    <row r="217" ht="35.25" customHeight="1">
      <c r="A217" s="153"/>
      <c r="B217" s="75"/>
      <c r="C217" s="10"/>
      <c r="D217" s="10"/>
      <c r="E217" s="10"/>
      <c r="F217" s="73"/>
      <c r="G217" s="55"/>
      <c r="H217" s="18"/>
      <c r="I217" s="18"/>
      <c r="J217" s="18"/>
      <c r="K217" s="18"/>
      <c r="L217" s="18"/>
      <c r="M217" s="18"/>
      <c r="N217" s="18"/>
      <c r="O217" s="18"/>
      <c r="P217" s="10"/>
      <c r="Q217" s="10"/>
      <c r="R217" s="10"/>
      <c r="S217" s="10"/>
      <c r="T217" s="18"/>
      <c r="U217" s="10"/>
      <c r="V217" s="18"/>
      <c r="W217" s="18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</row>
    <row r="218" ht="35.25" customHeight="1">
      <c r="A218" s="153"/>
      <c r="B218" s="75"/>
      <c r="C218" s="10"/>
      <c r="D218" s="10"/>
      <c r="E218" s="10"/>
      <c r="F218" s="73"/>
      <c r="G218" s="55"/>
      <c r="H218" s="18"/>
      <c r="I218" s="18"/>
      <c r="J218" s="18"/>
      <c r="K218" s="18"/>
      <c r="L218" s="18"/>
      <c r="M218" s="18"/>
      <c r="N218" s="18"/>
      <c r="O218" s="18"/>
      <c r="P218" s="10"/>
      <c r="Q218" s="10"/>
      <c r="R218" s="10"/>
      <c r="S218" s="10"/>
      <c r="T218" s="18"/>
      <c r="U218" s="10"/>
      <c r="V218" s="18"/>
      <c r="W218" s="18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</row>
    <row r="219" ht="35.25" customHeight="1">
      <c r="A219" s="153"/>
      <c r="B219" s="75"/>
      <c r="C219" s="10"/>
      <c r="D219" s="10"/>
      <c r="E219" s="10"/>
      <c r="F219" s="73"/>
      <c r="G219" s="55"/>
      <c r="H219" s="18"/>
      <c r="I219" s="18"/>
      <c r="J219" s="18"/>
      <c r="K219" s="18"/>
      <c r="L219" s="18"/>
      <c r="M219" s="18"/>
      <c r="N219" s="18"/>
      <c r="O219" s="18"/>
      <c r="P219" s="10"/>
      <c r="Q219" s="10"/>
      <c r="R219" s="10"/>
      <c r="S219" s="10"/>
      <c r="T219" s="18"/>
      <c r="U219" s="10"/>
      <c r="V219" s="18"/>
      <c r="W219" s="18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</row>
    <row r="220" ht="35.25" customHeight="1">
      <c r="A220" s="153"/>
      <c r="B220" s="75"/>
      <c r="C220" s="10"/>
      <c r="D220" s="10"/>
      <c r="E220" s="10"/>
      <c r="F220" s="73"/>
      <c r="G220" s="55"/>
      <c r="H220" s="18"/>
      <c r="I220" s="18"/>
      <c r="J220" s="18"/>
      <c r="K220" s="18"/>
      <c r="L220" s="18"/>
      <c r="M220" s="18"/>
      <c r="N220" s="18"/>
      <c r="O220" s="18"/>
      <c r="P220" s="10"/>
      <c r="Q220" s="10"/>
      <c r="R220" s="10"/>
      <c r="S220" s="10"/>
      <c r="T220" s="18"/>
      <c r="U220" s="10"/>
      <c r="V220" s="18"/>
      <c r="W220" s="18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</row>
    <row r="221" ht="35.25" customHeight="1">
      <c r="A221" s="153"/>
      <c r="B221" s="75"/>
      <c r="C221" s="10"/>
      <c r="D221" s="10"/>
      <c r="E221" s="10"/>
      <c r="F221" s="73"/>
      <c r="G221" s="55"/>
      <c r="H221" s="18"/>
      <c r="I221" s="18"/>
      <c r="J221" s="18"/>
      <c r="K221" s="18"/>
      <c r="L221" s="18"/>
      <c r="M221" s="18"/>
      <c r="N221" s="18"/>
      <c r="O221" s="18"/>
      <c r="P221" s="10"/>
      <c r="Q221" s="10"/>
      <c r="R221" s="10"/>
      <c r="S221" s="10"/>
      <c r="T221" s="18"/>
      <c r="U221" s="10"/>
      <c r="V221" s="18"/>
      <c r="W221" s="18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</row>
    <row r="222" ht="35.25" customHeight="1">
      <c r="A222" s="153"/>
      <c r="B222" s="75"/>
      <c r="C222" s="10"/>
      <c r="D222" s="10"/>
      <c r="E222" s="10"/>
      <c r="F222" s="73"/>
      <c r="G222" s="55"/>
      <c r="H222" s="18"/>
      <c r="I222" s="18"/>
      <c r="J222" s="18"/>
      <c r="K222" s="18"/>
      <c r="L222" s="18"/>
      <c r="M222" s="18"/>
      <c r="N222" s="18"/>
      <c r="O222" s="18"/>
      <c r="P222" s="10"/>
      <c r="Q222" s="10"/>
      <c r="R222" s="10"/>
      <c r="S222" s="10"/>
      <c r="T222" s="18"/>
      <c r="U222" s="10"/>
      <c r="V222" s="18"/>
      <c r="W222" s="18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</row>
    <row r="223" ht="35.25" customHeight="1">
      <c r="A223" s="153"/>
      <c r="B223" s="75"/>
      <c r="C223" s="10"/>
      <c r="D223" s="10"/>
      <c r="E223" s="10"/>
      <c r="F223" s="73"/>
      <c r="G223" s="55"/>
      <c r="H223" s="18"/>
      <c r="I223" s="18"/>
      <c r="J223" s="18"/>
      <c r="K223" s="18"/>
      <c r="L223" s="18"/>
      <c r="M223" s="18"/>
      <c r="N223" s="18"/>
      <c r="O223" s="18"/>
      <c r="P223" s="10"/>
      <c r="Q223" s="10"/>
      <c r="R223" s="10"/>
      <c r="S223" s="10"/>
      <c r="T223" s="18"/>
      <c r="U223" s="10"/>
      <c r="V223" s="18"/>
      <c r="W223" s="18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</row>
    <row r="224" ht="35.25" customHeight="1">
      <c r="A224" s="153"/>
      <c r="B224" s="75"/>
      <c r="C224" s="10"/>
      <c r="D224" s="10"/>
      <c r="E224" s="10"/>
      <c r="F224" s="73"/>
      <c r="G224" s="55"/>
      <c r="H224" s="18"/>
      <c r="I224" s="18"/>
      <c r="J224" s="18"/>
      <c r="K224" s="18"/>
      <c r="L224" s="18"/>
      <c r="M224" s="18"/>
      <c r="N224" s="18"/>
      <c r="O224" s="18"/>
      <c r="P224" s="10"/>
      <c r="Q224" s="10"/>
      <c r="R224" s="10"/>
      <c r="S224" s="10"/>
      <c r="T224" s="18"/>
      <c r="U224" s="10"/>
      <c r="V224" s="18"/>
      <c r="W224" s="18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</row>
    <row r="225" ht="35.25" customHeight="1">
      <c r="A225" s="153"/>
      <c r="B225" s="75"/>
      <c r="C225" s="10"/>
      <c r="D225" s="10"/>
      <c r="E225" s="10"/>
      <c r="F225" s="73"/>
      <c r="G225" s="55"/>
      <c r="H225" s="18"/>
      <c r="I225" s="18"/>
      <c r="J225" s="18"/>
      <c r="K225" s="18"/>
      <c r="L225" s="18"/>
      <c r="M225" s="18"/>
      <c r="N225" s="18"/>
      <c r="O225" s="18"/>
      <c r="P225" s="10"/>
      <c r="Q225" s="10"/>
      <c r="R225" s="10"/>
      <c r="S225" s="10"/>
      <c r="T225" s="18"/>
      <c r="U225" s="10"/>
      <c r="V225" s="18"/>
      <c r="W225" s="18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</row>
    <row r="226" ht="35.25" customHeight="1">
      <c r="A226" s="153"/>
      <c r="B226" s="75"/>
      <c r="C226" s="10"/>
      <c r="D226" s="10"/>
      <c r="E226" s="10"/>
      <c r="F226" s="73"/>
      <c r="G226" s="55"/>
      <c r="H226" s="18"/>
      <c r="I226" s="18"/>
      <c r="J226" s="18"/>
      <c r="K226" s="18"/>
      <c r="L226" s="18"/>
      <c r="M226" s="18"/>
      <c r="N226" s="18"/>
      <c r="O226" s="18"/>
      <c r="P226" s="10"/>
      <c r="Q226" s="10"/>
      <c r="R226" s="10"/>
      <c r="S226" s="10"/>
      <c r="T226" s="18"/>
      <c r="U226" s="10"/>
      <c r="V226" s="18"/>
      <c r="W226" s="18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</row>
    <row r="227" ht="35.25" customHeight="1">
      <c r="A227" s="153"/>
      <c r="B227" s="75"/>
      <c r="C227" s="10"/>
      <c r="D227" s="10"/>
      <c r="E227" s="10"/>
      <c r="F227" s="73"/>
      <c r="G227" s="55"/>
      <c r="H227" s="18"/>
      <c r="I227" s="18"/>
      <c r="J227" s="18"/>
      <c r="K227" s="18"/>
      <c r="L227" s="18"/>
      <c r="M227" s="18"/>
      <c r="N227" s="18"/>
      <c r="O227" s="18"/>
      <c r="P227" s="10"/>
      <c r="Q227" s="10"/>
      <c r="R227" s="10"/>
      <c r="S227" s="10"/>
      <c r="T227" s="18"/>
      <c r="U227" s="10"/>
      <c r="V227" s="18"/>
      <c r="W227" s="18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</row>
    <row r="228" ht="35.25" customHeight="1">
      <c r="A228" s="153"/>
      <c r="B228" s="75"/>
      <c r="C228" s="10"/>
      <c r="D228" s="10"/>
      <c r="E228" s="10"/>
      <c r="F228" s="73"/>
      <c r="G228" s="55"/>
      <c r="H228" s="18"/>
      <c r="I228" s="18"/>
      <c r="J228" s="18"/>
      <c r="K228" s="18"/>
      <c r="L228" s="18"/>
      <c r="M228" s="18"/>
      <c r="N228" s="18"/>
      <c r="O228" s="18"/>
      <c r="P228" s="10"/>
      <c r="Q228" s="10"/>
      <c r="R228" s="10"/>
      <c r="S228" s="10"/>
      <c r="T228" s="18"/>
      <c r="U228" s="10"/>
      <c r="V228" s="18"/>
      <c r="W228" s="18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</row>
    <row r="229" ht="35.25" customHeight="1">
      <c r="A229" s="153"/>
      <c r="B229" s="75"/>
      <c r="C229" s="10"/>
      <c r="D229" s="10"/>
      <c r="E229" s="10"/>
      <c r="F229" s="73"/>
      <c r="G229" s="55"/>
      <c r="H229" s="18"/>
      <c r="I229" s="18"/>
      <c r="J229" s="18"/>
      <c r="K229" s="18"/>
      <c r="L229" s="18"/>
      <c r="M229" s="18"/>
      <c r="N229" s="18"/>
      <c r="O229" s="18"/>
      <c r="P229" s="10"/>
      <c r="Q229" s="10"/>
      <c r="R229" s="10"/>
      <c r="S229" s="10"/>
      <c r="T229" s="18"/>
      <c r="U229" s="10"/>
      <c r="V229" s="18"/>
      <c r="W229" s="18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</row>
    <row r="230" ht="35.25" customHeight="1">
      <c r="A230" s="153"/>
      <c r="B230" s="75"/>
      <c r="C230" s="10"/>
      <c r="D230" s="10"/>
      <c r="E230" s="10"/>
      <c r="F230" s="73"/>
      <c r="G230" s="55"/>
      <c r="H230" s="18"/>
      <c r="I230" s="18"/>
      <c r="J230" s="18"/>
      <c r="K230" s="18"/>
      <c r="L230" s="18"/>
      <c r="M230" s="18"/>
      <c r="N230" s="18"/>
      <c r="O230" s="18"/>
      <c r="P230" s="10"/>
      <c r="Q230" s="10"/>
      <c r="R230" s="10"/>
      <c r="S230" s="10"/>
      <c r="T230" s="18"/>
      <c r="U230" s="10"/>
      <c r="V230" s="18"/>
      <c r="W230" s="18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</row>
    <row r="231" ht="35.25" customHeight="1">
      <c r="A231" s="153"/>
      <c r="B231" s="75"/>
      <c r="C231" s="10"/>
      <c r="D231" s="10"/>
      <c r="E231" s="10"/>
      <c r="F231" s="73"/>
      <c r="G231" s="55"/>
      <c r="H231" s="18"/>
      <c r="I231" s="18"/>
      <c r="J231" s="18"/>
      <c r="K231" s="18"/>
      <c r="L231" s="18"/>
      <c r="M231" s="18"/>
      <c r="N231" s="18"/>
      <c r="O231" s="18"/>
      <c r="P231" s="10"/>
      <c r="Q231" s="10"/>
      <c r="R231" s="10"/>
      <c r="S231" s="10"/>
      <c r="T231" s="18"/>
      <c r="U231" s="10"/>
      <c r="V231" s="18"/>
      <c r="W231" s="18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</row>
    <row r="232" ht="35.25" customHeight="1">
      <c r="A232" s="153"/>
      <c r="B232" s="75"/>
      <c r="C232" s="10"/>
      <c r="D232" s="10"/>
      <c r="E232" s="10"/>
      <c r="F232" s="73"/>
      <c r="G232" s="55"/>
      <c r="H232" s="18"/>
      <c r="I232" s="18"/>
      <c r="J232" s="18"/>
      <c r="K232" s="18"/>
      <c r="L232" s="18"/>
      <c r="M232" s="18"/>
      <c r="N232" s="18"/>
      <c r="O232" s="18"/>
      <c r="P232" s="10"/>
      <c r="Q232" s="10"/>
      <c r="R232" s="10"/>
      <c r="S232" s="10"/>
      <c r="T232" s="18"/>
      <c r="U232" s="10"/>
      <c r="V232" s="18"/>
      <c r="W232" s="18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</row>
    <row r="233" ht="35.25" customHeight="1">
      <c r="A233" s="153"/>
      <c r="B233" s="75"/>
      <c r="C233" s="10"/>
      <c r="D233" s="10"/>
      <c r="E233" s="10"/>
      <c r="F233" s="73"/>
      <c r="G233" s="55"/>
      <c r="H233" s="18"/>
      <c r="I233" s="18"/>
      <c r="J233" s="18"/>
      <c r="K233" s="18"/>
      <c r="L233" s="18"/>
      <c r="M233" s="18"/>
      <c r="N233" s="18"/>
      <c r="O233" s="18"/>
      <c r="P233" s="10"/>
      <c r="Q233" s="10"/>
      <c r="R233" s="10"/>
      <c r="S233" s="10"/>
      <c r="T233" s="18"/>
      <c r="U233" s="10"/>
      <c r="V233" s="18"/>
      <c r="W233" s="18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</row>
    <row r="234" ht="35.25" customHeight="1">
      <c r="A234" s="153"/>
      <c r="B234" s="75"/>
      <c r="C234" s="10"/>
      <c r="D234" s="10"/>
      <c r="E234" s="10"/>
      <c r="F234" s="73"/>
      <c r="G234" s="55"/>
      <c r="H234" s="18"/>
      <c r="I234" s="18"/>
      <c r="J234" s="18"/>
      <c r="K234" s="18"/>
      <c r="L234" s="18"/>
      <c r="M234" s="18"/>
      <c r="N234" s="18"/>
      <c r="O234" s="18"/>
      <c r="P234" s="10"/>
      <c r="Q234" s="10"/>
      <c r="R234" s="10"/>
      <c r="S234" s="10"/>
      <c r="T234" s="18"/>
      <c r="U234" s="10"/>
      <c r="V234" s="18"/>
      <c r="W234" s="18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</row>
    <row r="235" ht="35.25" customHeight="1">
      <c r="A235" s="153"/>
      <c r="B235" s="75"/>
      <c r="C235" s="10"/>
      <c r="D235" s="10"/>
      <c r="E235" s="10"/>
      <c r="F235" s="73"/>
      <c r="G235" s="55"/>
      <c r="H235" s="18"/>
      <c r="I235" s="18"/>
      <c r="J235" s="18"/>
      <c r="K235" s="18"/>
      <c r="L235" s="18"/>
      <c r="M235" s="18"/>
      <c r="N235" s="18"/>
      <c r="O235" s="18"/>
      <c r="P235" s="10"/>
      <c r="Q235" s="10"/>
      <c r="R235" s="10"/>
      <c r="S235" s="10"/>
      <c r="T235" s="18"/>
      <c r="U235" s="10"/>
      <c r="V235" s="18"/>
      <c r="W235" s="18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</row>
    <row r="236" ht="35.25" customHeight="1">
      <c r="A236" s="153"/>
      <c r="B236" s="75"/>
      <c r="C236" s="10"/>
      <c r="D236" s="10"/>
      <c r="E236" s="10"/>
      <c r="F236" s="73"/>
      <c r="G236" s="55"/>
      <c r="H236" s="18"/>
      <c r="I236" s="18"/>
      <c r="J236" s="18"/>
      <c r="K236" s="18"/>
      <c r="L236" s="18"/>
      <c r="M236" s="18"/>
      <c r="N236" s="18"/>
      <c r="O236" s="18"/>
      <c r="P236" s="10"/>
      <c r="Q236" s="10"/>
      <c r="R236" s="10"/>
      <c r="S236" s="10"/>
      <c r="T236" s="18"/>
      <c r="U236" s="10"/>
      <c r="V236" s="18"/>
      <c r="W236" s="18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</row>
    <row r="237" ht="35.25" customHeight="1">
      <c r="A237" s="153"/>
      <c r="B237" s="75"/>
      <c r="C237" s="10"/>
      <c r="D237" s="10"/>
      <c r="E237" s="10"/>
      <c r="F237" s="73"/>
      <c r="G237" s="55"/>
      <c r="H237" s="18"/>
      <c r="I237" s="18"/>
      <c r="J237" s="18"/>
      <c r="K237" s="18"/>
      <c r="L237" s="18"/>
      <c r="M237" s="18"/>
      <c r="N237" s="18"/>
      <c r="O237" s="18"/>
      <c r="P237" s="10"/>
      <c r="Q237" s="10"/>
      <c r="R237" s="10"/>
      <c r="S237" s="10"/>
      <c r="T237" s="18"/>
      <c r="U237" s="10"/>
      <c r="V237" s="18"/>
      <c r="W237" s="18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</row>
    <row r="238" ht="35.25" customHeight="1">
      <c r="A238" s="153"/>
      <c r="B238" s="75"/>
      <c r="C238" s="10"/>
      <c r="D238" s="10"/>
      <c r="E238" s="10"/>
      <c r="F238" s="73"/>
      <c r="G238" s="55"/>
      <c r="H238" s="18"/>
      <c r="I238" s="18"/>
      <c r="J238" s="18"/>
      <c r="K238" s="18"/>
      <c r="L238" s="18"/>
      <c r="M238" s="18"/>
      <c r="N238" s="18"/>
      <c r="O238" s="18"/>
      <c r="P238" s="10"/>
      <c r="Q238" s="10"/>
      <c r="R238" s="10"/>
      <c r="S238" s="10"/>
      <c r="T238" s="18"/>
      <c r="U238" s="10"/>
      <c r="V238" s="18"/>
      <c r="W238" s="18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</row>
    <row r="239" ht="35.25" customHeight="1">
      <c r="A239" s="153"/>
      <c r="B239" s="75"/>
      <c r="C239" s="10"/>
      <c r="D239" s="10"/>
      <c r="E239" s="10"/>
      <c r="F239" s="73"/>
      <c r="G239" s="55"/>
      <c r="H239" s="18"/>
      <c r="I239" s="18"/>
      <c r="J239" s="18"/>
      <c r="K239" s="18"/>
      <c r="L239" s="18"/>
      <c r="M239" s="18"/>
      <c r="N239" s="18"/>
      <c r="O239" s="18"/>
      <c r="P239" s="10"/>
      <c r="Q239" s="10"/>
      <c r="R239" s="10"/>
      <c r="S239" s="10"/>
      <c r="T239" s="18"/>
      <c r="U239" s="10"/>
      <c r="V239" s="18"/>
      <c r="W239" s="18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</row>
    <row r="240" ht="35.25" customHeight="1">
      <c r="A240" s="153"/>
      <c r="B240" s="75"/>
      <c r="C240" s="10"/>
      <c r="D240" s="10"/>
      <c r="E240" s="10"/>
      <c r="F240" s="73"/>
      <c r="G240" s="55"/>
      <c r="H240" s="18"/>
      <c r="I240" s="18"/>
      <c r="J240" s="18"/>
      <c r="K240" s="18"/>
      <c r="L240" s="18"/>
      <c r="M240" s="18"/>
      <c r="N240" s="18"/>
      <c r="O240" s="18"/>
      <c r="P240" s="10"/>
      <c r="Q240" s="10"/>
      <c r="R240" s="10"/>
      <c r="S240" s="10"/>
      <c r="T240" s="18"/>
      <c r="U240" s="10"/>
      <c r="V240" s="18"/>
      <c r="W240" s="18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</row>
    <row r="241" ht="35.25" customHeight="1">
      <c r="A241" s="153"/>
      <c r="B241" s="75"/>
      <c r="C241" s="10"/>
      <c r="D241" s="10"/>
      <c r="E241" s="10"/>
      <c r="F241" s="73"/>
      <c r="G241" s="55"/>
      <c r="H241" s="18"/>
      <c r="I241" s="18"/>
      <c r="J241" s="18"/>
      <c r="K241" s="18"/>
      <c r="L241" s="18"/>
      <c r="M241" s="18"/>
      <c r="N241" s="18"/>
      <c r="O241" s="18"/>
      <c r="P241" s="10"/>
      <c r="Q241" s="10"/>
      <c r="R241" s="10"/>
      <c r="S241" s="10"/>
      <c r="T241" s="18"/>
      <c r="U241" s="10"/>
      <c r="V241" s="18"/>
      <c r="W241" s="18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</row>
    <row r="242" ht="35.25" customHeight="1">
      <c r="A242" s="153"/>
      <c r="B242" s="75"/>
      <c r="C242" s="10"/>
      <c r="D242" s="10"/>
      <c r="E242" s="10"/>
      <c r="F242" s="73"/>
      <c r="G242" s="55"/>
      <c r="H242" s="18"/>
      <c r="I242" s="18"/>
      <c r="J242" s="18"/>
      <c r="K242" s="18"/>
      <c r="L242" s="18"/>
      <c r="M242" s="18"/>
      <c r="N242" s="18"/>
      <c r="O242" s="18"/>
      <c r="P242" s="10"/>
      <c r="Q242" s="10"/>
      <c r="R242" s="10"/>
      <c r="S242" s="10"/>
      <c r="T242" s="18"/>
      <c r="U242" s="10"/>
      <c r="V242" s="18"/>
      <c r="W242" s="18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</row>
    <row r="243" ht="35.25" customHeight="1">
      <c r="A243" s="153"/>
      <c r="B243" s="75"/>
      <c r="C243" s="10"/>
      <c r="D243" s="10"/>
      <c r="E243" s="10"/>
      <c r="F243" s="73"/>
      <c r="G243" s="55"/>
      <c r="H243" s="18"/>
      <c r="I243" s="18"/>
      <c r="J243" s="18"/>
      <c r="K243" s="18"/>
      <c r="L243" s="18"/>
      <c r="M243" s="18"/>
      <c r="N243" s="18"/>
      <c r="O243" s="18"/>
      <c r="P243" s="10"/>
      <c r="Q243" s="10"/>
      <c r="R243" s="10"/>
      <c r="S243" s="10"/>
      <c r="T243" s="18"/>
      <c r="U243" s="10"/>
      <c r="V243" s="18"/>
      <c r="W243" s="18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</row>
    <row r="244" ht="35.25" customHeight="1">
      <c r="A244" s="153"/>
      <c r="B244" s="75"/>
      <c r="C244" s="10"/>
      <c r="D244" s="10"/>
      <c r="E244" s="10"/>
      <c r="F244" s="73"/>
      <c r="G244" s="55"/>
      <c r="H244" s="18"/>
      <c r="I244" s="18"/>
      <c r="J244" s="18"/>
      <c r="K244" s="18"/>
      <c r="L244" s="18"/>
      <c r="M244" s="18"/>
      <c r="N244" s="18"/>
      <c r="O244" s="18"/>
      <c r="P244" s="10"/>
      <c r="Q244" s="10"/>
      <c r="R244" s="10"/>
      <c r="S244" s="10"/>
      <c r="T244" s="18"/>
      <c r="U244" s="10"/>
      <c r="V244" s="18"/>
      <c r="W244" s="18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</row>
    <row r="245" ht="35.25" customHeight="1">
      <c r="A245" s="153"/>
      <c r="B245" s="75"/>
      <c r="C245" s="10"/>
      <c r="D245" s="10"/>
      <c r="E245" s="10"/>
      <c r="F245" s="73"/>
      <c r="G245" s="55"/>
      <c r="H245" s="18"/>
      <c r="I245" s="18"/>
      <c r="J245" s="18"/>
      <c r="K245" s="18"/>
      <c r="L245" s="18"/>
      <c r="M245" s="18"/>
      <c r="N245" s="18"/>
      <c r="O245" s="18"/>
      <c r="P245" s="10"/>
      <c r="Q245" s="10"/>
      <c r="R245" s="10"/>
      <c r="S245" s="10"/>
      <c r="T245" s="18"/>
      <c r="U245" s="10"/>
      <c r="V245" s="18"/>
      <c r="W245" s="18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</row>
    <row r="246" ht="35.25" customHeight="1">
      <c r="A246" s="153"/>
      <c r="B246" s="75"/>
      <c r="C246" s="10"/>
      <c r="D246" s="10"/>
      <c r="E246" s="10"/>
      <c r="F246" s="73"/>
      <c r="G246" s="55"/>
      <c r="H246" s="18"/>
      <c r="I246" s="18"/>
      <c r="J246" s="18"/>
      <c r="K246" s="18"/>
      <c r="L246" s="18"/>
      <c r="M246" s="18"/>
      <c r="N246" s="18"/>
      <c r="O246" s="18"/>
      <c r="P246" s="10"/>
      <c r="Q246" s="10"/>
      <c r="R246" s="10"/>
      <c r="S246" s="10"/>
      <c r="T246" s="18"/>
      <c r="U246" s="10"/>
      <c r="V246" s="18"/>
      <c r="W246" s="18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</row>
    <row r="247" ht="35.25" customHeight="1">
      <c r="A247" s="153"/>
      <c r="B247" s="75"/>
      <c r="C247" s="10"/>
      <c r="D247" s="10"/>
      <c r="E247" s="10"/>
      <c r="F247" s="73"/>
      <c r="G247" s="55"/>
      <c r="H247" s="18"/>
      <c r="I247" s="18"/>
      <c r="J247" s="18"/>
      <c r="K247" s="18"/>
      <c r="L247" s="18"/>
      <c r="M247" s="18"/>
      <c r="N247" s="18"/>
      <c r="O247" s="18"/>
      <c r="P247" s="10"/>
      <c r="Q247" s="10"/>
      <c r="R247" s="10"/>
      <c r="S247" s="10"/>
      <c r="T247" s="18"/>
      <c r="U247" s="10"/>
      <c r="V247" s="18"/>
      <c r="W247" s="18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</row>
    <row r="248" ht="35.25" customHeight="1">
      <c r="A248" s="153"/>
      <c r="B248" s="75"/>
      <c r="C248" s="10"/>
      <c r="D248" s="10"/>
      <c r="E248" s="10"/>
      <c r="F248" s="73"/>
      <c r="G248" s="55"/>
      <c r="H248" s="18"/>
      <c r="I248" s="18"/>
      <c r="J248" s="18"/>
      <c r="K248" s="18"/>
      <c r="L248" s="18"/>
      <c r="M248" s="18"/>
      <c r="N248" s="18"/>
      <c r="O248" s="18"/>
      <c r="P248" s="10"/>
      <c r="Q248" s="10"/>
      <c r="R248" s="10"/>
      <c r="S248" s="10"/>
      <c r="T248" s="18"/>
      <c r="U248" s="10"/>
      <c r="V248" s="18"/>
      <c r="W248" s="18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</row>
    <row r="249" ht="35.25" customHeight="1">
      <c r="A249" s="153"/>
      <c r="B249" s="75"/>
      <c r="C249" s="10"/>
      <c r="D249" s="10"/>
      <c r="E249" s="10"/>
      <c r="F249" s="73"/>
      <c r="G249" s="55"/>
      <c r="H249" s="18"/>
      <c r="I249" s="18"/>
      <c r="J249" s="18"/>
      <c r="K249" s="18"/>
      <c r="L249" s="18"/>
      <c r="M249" s="18"/>
      <c r="N249" s="18"/>
      <c r="O249" s="18"/>
      <c r="P249" s="10"/>
      <c r="Q249" s="10"/>
      <c r="R249" s="10"/>
      <c r="S249" s="10"/>
      <c r="T249" s="18"/>
      <c r="U249" s="10"/>
      <c r="V249" s="18"/>
      <c r="W249" s="18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</row>
    <row r="250" ht="35.25" customHeight="1">
      <c r="A250" s="153"/>
      <c r="B250" s="75"/>
      <c r="C250" s="10"/>
      <c r="D250" s="10"/>
      <c r="E250" s="10"/>
      <c r="F250" s="73"/>
      <c r="G250" s="55"/>
      <c r="H250" s="18"/>
      <c r="I250" s="18"/>
      <c r="J250" s="18"/>
      <c r="K250" s="18"/>
      <c r="L250" s="18"/>
      <c r="M250" s="18"/>
      <c r="N250" s="18"/>
      <c r="O250" s="18"/>
      <c r="P250" s="10"/>
      <c r="Q250" s="10"/>
      <c r="R250" s="10"/>
      <c r="S250" s="10"/>
      <c r="T250" s="18"/>
      <c r="U250" s="10"/>
      <c r="V250" s="18"/>
      <c r="W250" s="18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</row>
    <row r="251" ht="35.25" customHeight="1">
      <c r="A251" s="153"/>
      <c r="B251" s="75"/>
      <c r="C251" s="10"/>
      <c r="D251" s="10"/>
      <c r="E251" s="10"/>
      <c r="F251" s="73"/>
      <c r="G251" s="55"/>
      <c r="H251" s="18"/>
      <c r="I251" s="18"/>
      <c r="J251" s="18"/>
      <c r="K251" s="18"/>
      <c r="L251" s="18"/>
      <c r="M251" s="18"/>
      <c r="N251" s="18"/>
      <c r="O251" s="18"/>
      <c r="P251" s="10"/>
      <c r="Q251" s="10"/>
      <c r="R251" s="10"/>
      <c r="S251" s="10"/>
      <c r="T251" s="18"/>
      <c r="U251" s="10"/>
      <c r="V251" s="18"/>
      <c r="W251" s="18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</row>
    <row r="252" ht="35.25" customHeight="1">
      <c r="A252" s="153"/>
      <c r="B252" s="75"/>
      <c r="C252" s="10"/>
      <c r="D252" s="10"/>
      <c r="E252" s="10"/>
      <c r="F252" s="73"/>
      <c r="G252" s="55"/>
      <c r="H252" s="18"/>
      <c r="I252" s="18"/>
      <c r="J252" s="18"/>
      <c r="K252" s="18"/>
      <c r="L252" s="18"/>
      <c r="M252" s="18"/>
      <c r="N252" s="18"/>
      <c r="O252" s="18"/>
      <c r="P252" s="10"/>
      <c r="Q252" s="10"/>
      <c r="R252" s="10"/>
      <c r="S252" s="10"/>
      <c r="T252" s="18"/>
      <c r="U252" s="10"/>
      <c r="V252" s="18"/>
      <c r="W252" s="18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</row>
    <row r="253" ht="35.25" customHeight="1">
      <c r="A253" s="153"/>
      <c r="B253" s="75"/>
      <c r="C253" s="10"/>
      <c r="D253" s="10"/>
      <c r="E253" s="10"/>
      <c r="F253" s="73"/>
      <c r="G253" s="55"/>
      <c r="H253" s="18"/>
      <c r="I253" s="18"/>
      <c r="J253" s="18"/>
      <c r="K253" s="18"/>
      <c r="L253" s="18"/>
      <c r="M253" s="18"/>
      <c r="N253" s="18"/>
      <c r="O253" s="18"/>
      <c r="P253" s="10"/>
      <c r="Q253" s="10"/>
      <c r="R253" s="10"/>
      <c r="S253" s="10"/>
      <c r="T253" s="18"/>
      <c r="U253" s="10"/>
      <c r="V253" s="18"/>
      <c r="W253" s="18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</row>
    <row r="254" ht="35.25" customHeight="1">
      <c r="A254" s="153"/>
      <c r="B254" s="75"/>
      <c r="C254" s="10"/>
      <c r="D254" s="10"/>
      <c r="E254" s="10"/>
      <c r="F254" s="73"/>
      <c r="G254" s="55"/>
      <c r="H254" s="18"/>
      <c r="I254" s="18"/>
      <c r="J254" s="18"/>
      <c r="K254" s="18"/>
      <c r="L254" s="18"/>
      <c r="M254" s="18"/>
      <c r="N254" s="18"/>
      <c r="O254" s="18"/>
      <c r="P254" s="10"/>
      <c r="Q254" s="10"/>
      <c r="R254" s="10"/>
      <c r="S254" s="10"/>
      <c r="T254" s="18"/>
      <c r="U254" s="10"/>
      <c r="V254" s="18"/>
      <c r="W254" s="18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</row>
    <row r="255" ht="35.25" customHeight="1">
      <c r="A255" s="153"/>
      <c r="B255" s="75"/>
      <c r="C255" s="10"/>
      <c r="D255" s="10"/>
      <c r="E255" s="10"/>
      <c r="F255" s="73"/>
      <c r="G255" s="55"/>
      <c r="H255" s="18"/>
      <c r="I255" s="18"/>
      <c r="J255" s="18"/>
      <c r="K255" s="18"/>
      <c r="L255" s="18"/>
      <c r="M255" s="18"/>
      <c r="N255" s="18"/>
      <c r="O255" s="18"/>
      <c r="P255" s="10"/>
      <c r="Q255" s="10"/>
      <c r="R255" s="10"/>
      <c r="S255" s="10"/>
      <c r="T255" s="18"/>
      <c r="U255" s="10"/>
      <c r="V255" s="18"/>
      <c r="W255" s="18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</row>
    <row r="256" ht="35.25" customHeight="1">
      <c r="A256" s="153"/>
      <c r="B256" s="75"/>
      <c r="C256" s="10"/>
      <c r="D256" s="10"/>
      <c r="E256" s="10"/>
      <c r="F256" s="73"/>
      <c r="G256" s="55"/>
      <c r="H256" s="18"/>
      <c r="I256" s="18"/>
      <c r="J256" s="18"/>
      <c r="K256" s="18"/>
      <c r="L256" s="18"/>
      <c r="M256" s="18"/>
      <c r="N256" s="18"/>
      <c r="O256" s="18"/>
      <c r="P256" s="10"/>
      <c r="Q256" s="10"/>
      <c r="R256" s="10"/>
      <c r="S256" s="10"/>
      <c r="T256" s="18"/>
      <c r="U256" s="10"/>
      <c r="V256" s="18"/>
      <c r="W256" s="18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</row>
    <row r="257" ht="35.25" customHeight="1">
      <c r="A257" s="153"/>
      <c r="B257" s="75"/>
      <c r="C257" s="10"/>
      <c r="D257" s="10"/>
      <c r="E257" s="10"/>
      <c r="F257" s="73"/>
      <c r="G257" s="55"/>
      <c r="H257" s="18"/>
      <c r="I257" s="18"/>
      <c r="J257" s="18"/>
      <c r="K257" s="18"/>
      <c r="L257" s="18"/>
      <c r="M257" s="18"/>
      <c r="N257" s="18"/>
      <c r="O257" s="18"/>
      <c r="P257" s="10"/>
      <c r="Q257" s="10"/>
      <c r="R257" s="10"/>
      <c r="S257" s="10"/>
      <c r="T257" s="18"/>
      <c r="U257" s="10"/>
      <c r="V257" s="18"/>
      <c r="W257" s="18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</row>
    <row r="258" ht="35.25" customHeight="1">
      <c r="A258" s="153"/>
      <c r="B258" s="75"/>
      <c r="C258" s="10"/>
      <c r="D258" s="10"/>
      <c r="E258" s="10"/>
      <c r="F258" s="73"/>
      <c r="G258" s="55"/>
      <c r="H258" s="18"/>
      <c r="I258" s="18"/>
      <c r="J258" s="18"/>
      <c r="K258" s="18"/>
      <c r="L258" s="18"/>
      <c r="M258" s="18"/>
      <c r="N258" s="18"/>
      <c r="O258" s="18"/>
      <c r="P258" s="10"/>
      <c r="Q258" s="10"/>
      <c r="R258" s="10"/>
      <c r="S258" s="10"/>
      <c r="T258" s="18"/>
      <c r="U258" s="10"/>
      <c r="V258" s="18"/>
      <c r="W258" s="18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</row>
    <row r="259" ht="35.25" customHeight="1">
      <c r="A259" s="153"/>
      <c r="B259" s="75"/>
      <c r="C259" s="10"/>
      <c r="D259" s="10"/>
      <c r="E259" s="10"/>
      <c r="F259" s="73"/>
      <c r="G259" s="55"/>
      <c r="H259" s="18"/>
      <c r="I259" s="18"/>
      <c r="J259" s="18"/>
      <c r="K259" s="18"/>
      <c r="L259" s="18"/>
      <c r="M259" s="18"/>
      <c r="N259" s="18"/>
      <c r="O259" s="18"/>
      <c r="P259" s="10"/>
      <c r="Q259" s="10"/>
      <c r="R259" s="10"/>
      <c r="S259" s="10"/>
      <c r="T259" s="18"/>
      <c r="U259" s="10"/>
      <c r="V259" s="18"/>
      <c r="W259" s="18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</row>
    <row r="260" ht="35.25" customHeight="1">
      <c r="A260" s="153"/>
      <c r="B260" s="75"/>
      <c r="C260" s="10"/>
      <c r="D260" s="10"/>
      <c r="E260" s="10"/>
      <c r="F260" s="73"/>
      <c r="G260" s="55"/>
      <c r="H260" s="18"/>
      <c r="I260" s="18"/>
      <c r="J260" s="18"/>
      <c r="K260" s="18"/>
      <c r="L260" s="18"/>
      <c r="M260" s="18"/>
      <c r="N260" s="18"/>
      <c r="O260" s="18"/>
      <c r="P260" s="10"/>
      <c r="Q260" s="10"/>
      <c r="R260" s="10"/>
      <c r="S260" s="10"/>
      <c r="T260" s="18"/>
      <c r="U260" s="10"/>
      <c r="V260" s="18"/>
      <c r="W260" s="18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</row>
    <row r="261" ht="35.25" customHeight="1">
      <c r="A261" s="153"/>
      <c r="B261" s="75"/>
      <c r="C261" s="10"/>
      <c r="D261" s="10"/>
      <c r="E261" s="10"/>
      <c r="F261" s="73"/>
      <c r="G261" s="55"/>
      <c r="H261" s="18"/>
      <c r="I261" s="18"/>
      <c r="J261" s="18"/>
      <c r="K261" s="18"/>
      <c r="L261" s="18"/>
      <c r="M261" s="18"/>
      <c r="N261" s="18"/>
      <c r="O261" s="18"/>
      <c r="P261" s="10"/>
      <c r="Q261" s="10"/>
      <c r="R261" s="10"/>
      <c r="S261" s="10"/>
      <c r="T261" s="18"/>
      <c r="U261" s="10"/>
      <c r="V261" s="18"/>
      <c r="W261" s="18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</row>
    <row r="262" ht="35.25" customHeight="1">
      <c r="A262" s="153"/>
      <c r="B262" s="75"/>
      <c r="C262" s="10"/>
      <c r="D262" s="10"/>
      <c r="E262" s="10"/>
      <c r="F262" s="73"/>
      <c r="G262" s="55"/>
      <c r="H262" s="18"/>
      <c r="I262" s="18"/>
      <c r="J262" s="18"/>
      <c r="K262" s="18"/>
      <c r="L262" s="18"/>
      <c r="M262" s="18"/>
      <c r="N262" s="18"/>
      <c r="O262" s="18"/>
      <c r="P262" s="10"/>
      <c r="Q262" s="10"/>
      <c r="R262" s="10"/>
      <c r="S262" s="10"/>
      <c r="T262" s="18"/>
      <c r="U262" s="10"/>
      <c r="V262" s="18"/>
      <c r="W262" s="18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</row>
    <row r="263" ht="35.25" customHeight="1">
      <c r="A263" s="165"/>
      <c r="B263" s="166"/>
      <c r="C263" s="37"/>
      <c r="D263" s="167"/>
      <c r="E263" s="167"/>
      <c r="F263" s="168"/>
      <c r="G263" s="169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16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</row>
    <row r="264" ht="35.25" customHeight="1">
      <c r="A264" s="165"/>
      <c r="B264" s="166"/>
      <c r="C264" s="37"/>
      <c r="D264" s="167"/>
      <c r="E264" s="167"/>
      <c r="F264" s="168"/>
      <c r="G264" s="169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16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</row>
    <row r="265" ht="35.25" customHeight="1">
      <c r="A265" s="165"/>
      <c r="B265" s="166"/>
      <c r="C265" s="37"/>
      <c r="D265" s="167"/>
      <c r="E265" s="167"/>
      <c r="F265" s="168"/>
      <c r="G265" s="169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16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</row>
    <row r="266" ht="35.25" customHeight="1">
      <c r="A266" s="165"/>
      <c r="B266" s="166"/>
      <c r="C266" s="37"/>
      <c r="D266" s="167"/>
      <c r="E266" s="167"/>
      <c r="F266" s="168"/>
      <c r="G266" s="169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16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</row>
    <row r="267" ht="35.25" customHeight="1">
      <c r="A267" s="165"/>
      <c r="B267" s="166"/>
      <c r="C267" s="37"/>
      <c r="D267" s="167"/>
      <c r="E267" s="167"/>
      <c r="F267" s="168"/>
      <c r="G267" s="169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16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</row>
    <row r="268" ht="35.25" customHeight="1">
      <c r="A268" s="165"/>
      <c r="B268" s="166"/>
      <c r="C268" s="37"/>
      <c r="D268" s="167"/>
      <c r="E268" s="167"/>
      <c r="F268" s="168"/>
      <c r="G268" s="169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16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</row>
    <row r="269" ht="35.25" customHeight="1">
      <c r="A269" s="165"/>
      <c r="B269" s="166"/>
      <c r="C269" s="37"/>
      <c r="D269" s="167"/>
      <c r="E269" s="167"/>
      <c r="F269" s="168"/>
      <c r="G269" s="169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16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</row>
    <row r="270" ht="15.75" customHeight="1">
      <c r="A270" s="170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</row>
    <row r="271" ht="15.75" customHeight="1">
      <c r="A271" s="170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</row>
    <row r="272" ht="15.75" customHeight="1">
      <c r="A272" s="170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</row>
    <row r="273" ht="15.75" customHeight="1">
      <c r="A273" s="170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</row>
    <row r="274" ht="15.75" customHeight="1">
      <c r="A274" s="170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</row>
    <row r="275" ht="15.75" customHeight="1">
      <c r="A275" s="170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</row>
    <row r="276" ht="15.75" customHeight="1">
      <c r="A276" s="170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</row>
    <row r="277" ht="15.75" customHeight="1">
      <c r="A277" s="170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</row>
    <row r="278" ht="15.75" customHeight="1">
      <c r="A278" s="170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</row>
    <row r="279" ht="15.75" customHeight="1">
      <c r="A279" s="170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</row>
    <row r="280" ht="15.75" customHeight="1">
      <c r="A280" s="170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</row>
    <row r="281" ht="15.75" customHeight="1">
      <c r="A281" s="170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</row>
    <row r="282" ht="15.75" customHeight="1">
      <c r="A282" s="170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</row>
    <row r="283" ht="15.75" customHeight="1">
      <c r="A283" s="170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</row>
    <row r="284" ht="15.75" customHeight="1">
      <c r="A284" s="170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</row>
    <row r="285" ht="15.75" customHeight="1">
      <c r="A285" s="170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</row>
    <row r="286" ht="15.75" customHeight="1">
      <c r="A286" s="170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</row>
    <row r="287" ht="15.75" customHeight="1">
      <c r="A287" s="170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</row>
    <row r="288" ht="15.75" customHeight="1">
      <c r="A288" s="170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</row>
    <row r="289" ht="15.75" customHeight="1">
      <c r="A289" s="170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</row>
    <row r="290" ht="15.75" customHeight="1">
      <c r="A290" s="170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</row>
    <row r="291" ht="15.75" customHeight="1">
      <c r="A291" s="170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</row>
    <row r="292" ht="15.75" customHeight="1">
      <c r="A292" s="170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</row>
    <row r="293" ht="15.75" customHeight="1">
      <c r="A293" s="170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</row>
    <row r="294" ht="15.75" customHeight="1">
      <c r="A294" s="170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</row>
    <row r="295" ht="15.75" customHeight="1">
      <c r="A295" s="170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</row>
    <row r="296" ht="15.75" customHeight="1">
      <c r="A296" s="170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</row>
    <row r="297" ht="15.75" customHeight="1">
      <c r="A297" s="170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</row>
    <row r="298" ht="15.75" customHeight="1">
      <c r="A298" s="170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</row>
    <row r="299" ht="15.75" customHeight="1">
      <c r="A299" s="170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</row>
    <row r="300" ht="15.75" customHeight="1">
      <c r="A300" s="170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</row>
    <row r="301" ht="15.75" customHeight="1">
      <c r="A301" s="170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</row>
    <row r="302" ht="15.75" customHeight="1">
      <c r="A302" s="170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</row>
    <row r="303" ht="15.75" customHeight="1">
      <c r="A303" s="170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</row>
    <row r="304" ht="15.75" customHeight="1">
      <c r="A304" s="170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</row>
    <row r="305" ht="15.75" customHeight="1">
      <c r="A305" s="170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</row>
    <row r="306" ht="15.75" customHeight="1">
      <c r="A306" s="170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</row>
    <row r="307" ht="15.75" customHeight="1">
      <c r="A307" s="170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</row>
    <row r="308" ht="15.75" customHeight="1">
      <c r="A308" s="170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</row>
    <row r="309" ht="15.75" customHeight="1">
      <c r="A309" s="170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</row>
    <row r="310" ht="15.75" customHeight="1">
      <c r="A310" s="170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</row>
    <row r="311" ht="15.75" customHeight="1">
      <c r="A311" s="170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</row>
    <row r="312" ht="15.75" customHeight="1">
      <c r="A312" s="170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</row>
    <row r="313" ht="15.75" customHeight="1">
      <c r="A313" s="170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</row>
    <row r="314" ht="15.75" customHeight="1">
      <c r="A314" s="170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</row>
    <row r="315" ht="15.75" customHeight="1">
      <c r="A315" s="170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</row>
    <row r="316" ht="15.75" customHeight="1">
      <c r="A316" s="170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</row>
    <row r="317" ht="15.75" customHeight="1">
      <c r="A317" s="170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</row>
    <row r="318" ht="15.75" customHeight="1">
      <c r="A318" s="170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</row>
    <row r="319" ht="15.75" customHeight="1">
      <c r="A319" s="170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</row>
    <row r="320" ht="15.75" customHeight="1">
      <c r="A320" s="170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</row>
    <row r="321" ht="15.75" customHeight="1">
      <c r="A321" s="170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</row>
    <row r="322" ht="15.75" customHeight="1">
      <c r="A322" s="170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</row>
    <row r="323" ht="15.75" customHeight="1">
      <c r="A323" s="170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</row>
    <row r="324" ht="15.75" customHeight="1">
      <c r="A324" s="170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</row>
    <row r="325" ht="15.75" customHeight="1">
      <c r="A325" s="170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</row>
    <row r="326" ht="15.75" customHeight="1">
      <c r="A326" s="170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</row>
    <row r="327" ht="15.75" customHeight="1">
      <c r="A327" s="170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</row>
    <row r="328" ht="15.75" customHeight="1">
      <c r="A328" s="170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</row>
    <row r="329" ht="15.75" customHeight="1">
      <c r="A329" s="170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</row>
    <row r="330" ht="15.75" customHeight="1">
      <c r="A330" s="170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</row>
    <row r="331" ht="15.75" customHeight="1">
      <c r="A331" s="170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</row>
    <row r="332" ht="15.75" customHeight="1">
      <c r="A332" s="170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</row>
    <row r="333" ht="15.75" customHeight="1">
      <c r="A333" s="170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</row>
    <row r="334" ht="15.75" customHeight="1">
      <c r="A334" s="170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</row>
    <row r="335" ht="15.75" customHeight="1">
      <c r="A335" s="170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</row>
    <row r="336" ht="15.75" customHeight="1">
      <c r="A336" s="170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</row>
    <row r="337" ht="15.75" customHeight="1">
      <c r="A337" s="170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</row>
    <row r="338" ht="15.75" customHeight="1">
      <c r="A338" s="170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</row>
    <row r="339" ht="15.75" customHeight="1">
      <c r="A339" s="170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</row>
    <row r="340" ht="15.75" customHeight="1">
      <c r="A340" s="170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</row>
    <row r="341" ht="15.75" customHeight="1">
      <c r="A341" s="170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</row>
    <row r="342" ht="15.75" customHeight="1">
      <c r="A342" s="170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</row>
    <row r="343" ht="15.75" customHeight="1">
      <c r="A343" s="170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</row>
    <row r="344" ht="15.75" customHeight="1">
      <c r="A344" s="170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</row>
    <row r="345" ht="15.75" customHeight="1">
      <c r="A345" s="170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</row>
    <row r="346" ht="15.75" customHeight="1">
      <c r="A346" s="170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</row>
    <row r="347" ht="15.75" customHeight="1">
      <c r="A347" s="170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</row>
    <row r="348" ht="15.75" customHeight="1">
      <c r="A348" s="170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</row>
    <row r="349" ht="15.75" customHeight="1">
      <c r="A349" s="170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</row>
    <row r="350" ht="15.75" customHeight="1">
      <c r="A350" s="170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</row>
    <row r="351" ht="15.75" customHeight="1">
      <c r="A351" s="170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</row>
    <row r="352" ht="15.75" customHeight="1">
      <c r="A352" s="170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</row>
    <row r="353" ht="15.75" customHeight="1">
      <c r="A353" s="170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</row>
    <row r="354" ht="15.75" customHeight="1">
      <c r="A354" s="170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</row>
    <row r="355" ht="15.75" customHeight="1">
      <c r="A355" s="170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</row>
    <row r="356" ht="15.75" customHeight="1">
      <c r="A356" s="170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</row>
    <row r="357" ht="15.75" customHeight="1">
      <c r="A357" s="170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</row>
    <row r="358" ht="15.75" customHeight="1">
      <c r="A358" s="170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</row>
    <row r="359" ht="15.75" customHeight="1">
      <c r="A359" s="170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</row>
    <row r="360" ht="15.75" customHeight="1">
      <c r="A360" s="170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</row>
    <row r="361" ht="15.75" customHeight="1">
      <c r="A361" s="170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</row>
    <row r="362" ht="15.75" customHeight="1">
      <c r="A362" s="170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</row>
    <row r="363" ht="15.75" customHeight="1">
      <c r="A363" s="170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</row>
    <row r="364" ht="15.75" customHeight="1">
      <c r="A364" s="170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</row>
    <row r="365" ht="15.75" customHeight="1">
      <c r="A365" s="170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</row>
    <row r="366" ht="15.75" customHeight="1">
      <c r="A366" s="170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</row>
    <row r="367" ht="15.75" customHeight="1">
      <c r="A367" s="170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</row>
    <row r="368" ht="15.75" customHeight="1">
      <c r="A368" s="170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</row>
    <row r="369" ht="15.75" customHeight="1">
      <c r="A369" s="170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</row>
    <row r="370" ht="15.75" customHeight="1">
      <c r="A370" s="170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</row>
    <row r="371" ht="15.75" customHeight="1">
      <c r="A371" s="170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</row>
    <row r="372" ht="15.75" customHeight="1">
      <c r="A372" s="170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</row>
    <row r="373" ht="15.75" customHeight="1">
      <c r="A373" s="170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</row>
    <row r="374" ht="15.75" customHeight="1">
      <c r="A374" s="170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</row>
    <row r="375" ht="15.75" customHeight="1">
      <c r="A375" s="170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</row>
    <row r="376" ht="15.75" customHeight="1">
      <c r="A376" s="170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</row>
    <row r="377" ht="15.75" customHeight="1">
      <c r="A377" s="170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</row>
    <row r="378" ht="15.75" customHeight="1">
      <c r="A378" s="170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</row>
    <row r="379" ht="15.75" customHeight="1">
      <c r="A379" s="170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</row>
    <row r="380" ht="15.75" customHeight="1">
      <c r="A380" s="170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</row>
    <row r="381" ht="15.75" customHeight="1">
      <c r="A381" s="170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</row>
    <row r="382" ht="15.75" customHeight="1">
      <c r="A382" s="170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</row>
    <row r="383" ht="15.75" customHeight="1">
      <c r="A383" s="170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</row>
    <row r="384" ht="15.75" customHeight="1">
      <c r="A384" s="170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</row>
    <row r="385" ht="15.75" customHeight="1">
      <c r="A385" s="170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</row>
    <row r="386" ht="15.75" customHeight="1">
      <c r="A386" s="170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</row>
    <row r="387" ht="15.75" customHeight="1">
      <c r="A387" s="170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</row>
    <row r="388" ht="15.75" customHeight="1">
      <c r="A388" s="170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</row>
    <row r="389" ht="15.75" customHeight="1">
      <c r="A389" s="170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</row>
    <row r="390" ht="15.75" customHeight="1">
      <c r="A390" s="170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</row>
    <row r="391" ht="15.75" customHeight="1">
      <c r="A391" s="170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</row>
    <row r="392" ht="15.75" customHeight="1">
      <c r="A392" s="170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</row>
    <row r="393" ht="15.75" customHeight="1">
      <c r="A393" s="170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</row>
    <row r="394" ht="15.75" customHeight="1">
      <c r="A394" s="170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</row>
    <row r="395" ht="15.75" customHeight="1">
      <c r="A395" s="170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</row>
    <row r="396" ht="15.75" customHeight="1">
      <c r="A396" s="170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</row>
    <row r="397" ht="15.75" customHeight="1">
      <c r="A397" s="170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</row>
    <row r="398" ht="15.75" customHeight="1">
      <c r="A398" s="170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</row>
    <row r="399" ht="15.75" customHeight="1">
      <c r="A399" s="170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</row>
    <row r="400" ht="15.75" customHeight="1">
      <c r="A400" s="170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</row>
    <row r="401" ht="15.75" customHeight="1">
      <c r="A401" s="170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</row>
    <row r="402" ht="15.75" customHeight="1">
      <c r="A402" s="170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</row>
    <row r="403" ht="15.75" customHeight="1">
      <c r="A403" s="170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</row>
    <row r="404" ht="15.75" customHeight="1">
      <c r="A404" s="170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</row>
    <row r="405" ht="15.75" customHeight="1">
      <c r="A405" s="170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</row>
    <row r="406" ht="15.75" customHeight="1">
      <c r="A406" s="170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</row>
    <row r="407" ht="15.75" customHeight="1">
      <c r="A407" s="170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</row>
    <row r="408" ht="15.75" customHeight="1">
      <c r="A408" s="170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</row>
    <row r="409" ht="15.75" customHeight="1">
      <c r="A409" s="170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</row>
    <row r="410" ht="15.75" customHeight="1">
      <c r="A410" s="170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</row>
    <row r="411" ht="15.75" customHeight="1">
      <c r="A411" s="170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</row>
    <row r="412" ht="15.75" customHeight="1">
      <c r="A412" s="170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</row>
    <row r="413" ht="15.75" customHeight="1">
      <c r="A413" s="170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</row>
    <row r="414" ht="15.75" customHeight="1">
      <c r="A414" s="170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</row>
    <row r="415" ht="15.75" customHeight="1">
      <c r="A415" s="170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</row>
    <row r="416" ht="15.75" customHeight="1">
      <c r="A416" s="170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</row>
    <row r="417" ht="15.75" customHeight="1">
      <c r="A417" s="170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</row>
    <row r="418" ht="15.75" customHeight="1">
      <c r="A418" s="170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</row>
    <row r="419" ht="15.75" customHeight="1">
      <c r="A419" s="170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</row>
    <row r="420" ht="15.75" customHeight="1">
      <c r="A420" s="170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</row>
    <row r="421" ht="15.75" customHeight="1">
      <c r="A421" s="170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</row>
    <row r="422" ht="15.75" customHeight="1">
      <c r="A422" s="170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</row>
    <row r="423" ht="15.75" customHeight="1">
      <c r="A423" s="170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</row>
    <row r="424" ht="15.75" customHeight="1">
      <c r="A424" s="170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</row>
    <row r="425" ht="15.75" customHeight="1">
      <c r="A425" s="170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</row>
    <row r="426" ht="15.75" customHeight="1">
      <c r="A426" s="170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</row>
    <row r="427" ht="15.75" customHeight="1">
      <c r="A427" s="170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</row>
    <row r="428" ht="15.75" customHeight="1">
      <c r="A428" s="170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</row>
    <row r="429" ht="15.75" customHeight="1">
      <c r="A429" s="170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</row>
    <row r="430" ht="15.75" customHeight="1">
      <c r="A430" s="170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</row>
    <row r="431" ht="15.75" customHeight="1">
      <c r="A431" s="170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</row>
    <row r="432" ht="15.75" customHeight="1">
      <c r="A432" s="170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</row>
    <row r="433" ht="15.75" customHeight="1">
      <c r="A433" s="170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</row>
    <row r="434" ht="15.75" customHeight="1">
      <c r="A434" s="170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</row>
    <row r="435" ht="15.75" customHeight="1">
      <c r="A435" s="170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</row>
    <row r="436" ht="15.75" customHeight="1">
      <c r="A436" s="170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</row>
    <row r="437" ht="15.75" customHeight="1">
      <c r="A437" s="170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</row>
    <row r="438" ht="15.75" customHeight="1">
      <c r="A438" s="170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</row>
    <row r="439" ht="15.75" customHeight="1">
      <c r="A439" s="170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</row>
    <row r="440" ht="15.75" customHeight="1">
      <c r="A440" s="170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</row>
    <row r="441" ht="15.75" customHeight="1">
      <c r="A441" s="170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</row>
    <row r="442" ht="15.75" customHeight="1">
      <c r="A442" s="170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</row>
    <row r="443" ht="15.75" customHeight="1">
      <c r="A443" s="170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</row>
    <row r="444" ht="15.75" customHeight="1">
      <c r="A444" s="170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</row>
    <row r="445" ht="15.75" customHeight="1">
      <c r="A445" s="170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</row>
    <row r="446" ht="15.75" customHeight="1">
      <c r="A446" s="170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</row>
    <row r="447" ht="15.75" customHeight="1">
      <c r="A447" s="170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</row>
    <row r="448" ht="15.75" customHeight="1">
      <c r="A448" s="170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</row>
    <row r="449" ht="15.75" customHeight="1">
      <c r="A449" s="170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</row>
    <row r="450" ht="15.75" customHeight="1">
      <c r="A450" s="170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</row>
    <row r="451" ht="15.75" customHeight="1">
      <c r="A451" s="170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</row>
    <row r="452" ht="15.75" customHeight="1">
      <c r="A452" s="170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</row>
    <row r="453" ht="15.75" customHeight="1">
      <c r="A453" s="170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</row>
    <row r="454" ht="15.75" customHeight="1">
      <c r="A454" s="170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</row>
    <row r="455" ht="15.75" customHeight="1">
      <c r="A455" s="170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</row>
    <row r="456" ht="15.75" customHeight="1">
      <c r="A456" s="170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</row>
    <row r="457" ht="15.75" customHeight="1">
      <c r="A457" s="170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</row>
    <row r="458" ht="15.75" customHeight="1">
      <c r="A458" s="170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</row>
    <row r="459" ht="15.75" customHeight="1">
      <c r="A459" s="170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</row>
    <row r="460" ht="15.75" customHeight="1">
      <c r="A460" s="170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</row>
    <row r="461" ht="15.75" customHeight="1">
      <c r="A461" s="170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</row>
    <row r="462" ht="15.75" customHeight="1">
      <c r="A462" s="170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</row>
    <row r="463" ht="15.75" customHeight="1">
      <c r="A463" s="170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</row>
    <row r="464" ht="15.75" customHeight="1">
      <c r="A464" s="170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</row>
    <row r="465" ht="15.75" customHeight="1">
      <c r="A465" s="170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</row>
    <row r="466" ht="15.75" customHeight="1">
      <c r="A466" s="170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</row>
    <row r="467" ht="15.75" customHeight="1">
      <c r="A467" s="170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</row>
    <row r="468" ht="15.75" customHeight="1">
      <c r="A468" s="170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</row>
    <row r="469" ht="15.75" customHeight="1">
      <c r="A469" s="170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</row>
    <row r="470" ht="15.75" customHeight="1">
      <c r="A470" s="170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</row>
    <row r="471" ht="15.75" customHeight="1">
      <c r="A471" s="170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</row>
    <row r="472" ht="15.75" customHeight="1">
      <c r="A472" s="170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</row>
    <row r="473" ht="15.75" customHeight="1">
      <c r="A473" s="170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</row>
    <row r="474" ht="15.75" customHeight="1">
      <c r="A474" s="170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</row>
    <row r="475" ht="15.75" customHeight="1">
      <c r="A475" s="170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</row>
    <row r="476" ht="15.75" customHeight="1">
      <c r="A476" s="170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</row>
    <row r="477" ht="15.75" customHeight="1">
      <c r="A477" s="170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</row>
    <row r="478" ht="15.75" customHeight="1">
      <c r="A478" s="170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</row>
    <row r="479" ht="15.75" customHeight="1">
      <c r="A479" s="170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</row>
    <row r="480" ht="15.75" customHeight="1">
      <c r="A480" s="170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</row>
    <row r="481" ht="15.75" customHeight="1">
      <c r="A481" s="170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</row>
    <row r="482" ht="15.75" customHeight="1">
      <c r="A482" s="170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</row>
    <row r="483" ht="15.75" customHeight="1">
      <c r="A483" s="170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</row>
    <row r="484" ht="15.75" customHeight="1">
      <c r="A484" s="170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</row>
    <row r="485" ht="15.75" customHeight="1">
      <c r="A485" s="170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</row>
    <row r="486" ht="15.75" customHeight="1">
      <c r="A486" s="170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</row>
    <row r="487" ht="15.75" customHeight="1">
      <c r="A487" s="170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</row>
    <row r="488" ht="15.75" customHeight="1">
      <c r="A488" s="170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</row>
    <row r="489" ht="15.75" customHeight="1">
      <c r="A489" s="170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</row>
    <row r="490" ht="15.75" customHeight="1">
      <c r="A490" s="170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</row>
    <row r="491" ht="15.75" customHeight="1">
      <c r="A491" s="170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</row>
    <row r="492" ht="15.75" customHeight="1">
      <c r="A492" s="170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</row>
    <row r="493" ht="15.75" customHeight="1">
      <c r="A493" s="170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</row>
    <row r="494" ht="15.75" customHeight="1">
      <c r="A494" s="170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</row>
    <row r="495" ht="15.75" customHeight="1">
      <c r="A495" s="170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</row>
    <row r="496" ht="15.75" customHeight="1">
      <c r="A496" s="170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</row>
    <row r="497" ht="15.75" customHeight="1">
      <c r="A497" s="170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</row>
    <row r="498" ht="15.75" customHeight="1">
      <c r="A498" s="170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</row>
    <row r="499" ht="15.75" customHeight="1">
      <c r="A499" s="170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</row>
    <row r="500" ht="15.75" customHeight="1">
      <c r="A500" s="170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</row>
    <row r="501" ht="15.75" customHeight="1">
      <c r="A501" s="170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</row>
    <row r="502" ht="15.75" customHeight="1">
      <c r="A502" s="170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</row>
    <row r="503" ht="15.75" customHeight="1">
      <c r="A503" s="170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</row>
    <row r="504" ht="15.75" customHeight="1">
      <c r="A504" s="170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</row>
    <row r="505" ht="15.75" customHeight="1">
      <c r="A505" s="170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</row>
    <row r="506" ht="15.75" customHeight="1">
      <c r="A506" s="170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</row>
    <row r="507" ht="15.75" customHeight="1">
      <c r="A507" s="170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</row>
    <row r="508" ht="15.75" customHeight="1">
      <c r="A508" s="170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</row>
    <row r="509" ht="15.75" customHeight="1">
      <c r="A509" s="170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</row>
    <row r="510" ht="15.75" customHeight="1">
      <c r="A510" s="170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</row>
    <row r="511" ht="15.75" customHeight="1">
      <c r="A511" s="170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</row>
    <row r="512" ht="15.75" customHeight="1">
      <c r="A512" s="170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</row>
    <row r="513" ht="15.75" customHeight="1">
      <c r="A513" s="170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</row>
    <row r="514" ht="15.75" customHeight="1">
      <c r="A514" s="170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</row>
    <row r="515" ht="15.75" customHeight="1">
      <c r="A515" s="170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</row>
    <row r="516" ht="15.75" customHeight="1">
      <c r="A516" s="170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</row>
    <row r="517" ht="15.75" customHeight="1">
      <c r="A517" s="170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</row>
    <row r="518" ht="15.75" customHeight="1">
      <c r="A518" s="170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</row>
    <row r="519" ht="15.75" customHeight="1">
      <c r="A519" s="170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</row>
    <row r="520" ht="15.75" customHeight="1">
      <c r="A520" s="170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</row>
    <row r="521" ht="15.75" customHeight="1">
      <c r="A521" s="170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</row>
    <row r="522" ht="15.75" customHeight="1">
      <c r="A522" s="170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</row>
    <row r="523" ht="15.75" customHeight="1">
      <c r="A523" s="170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</row>
    <row r="524" ht="15.75" customHeight="1">
      <c r="A524" s="170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</row>
    <row r="525" ht="15.75" customHeight="1">
      <c r="A525" s="170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</row>
    <row r="526" ht="15.75" customHeight="1">
      <c r="A526" s="170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</row>
    <row r="527" ht="15.75" customHeight="1">
      <c r="A527" s="170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</row>
    <row r="528" ht="15.75" customHeight="1">
      <c r="A528" s="170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</row>
    <row r="529" ht="15.75" customHeight="1">
      <c r="A529" s="170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</row>
    <row r="530" ht="15.75" customHeight="1">
      <c r="A530" s="170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</row>
    <row r="531" ht="15.75" customHeight="1">
      <c r="A531" s="170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</row>
    <row r="532" ht="15.75" customHeight="1">
      <c r="A532" s="170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</row>
    <row r="533" ht="15.75" customHeight="1">
      <c r="A533" s="170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</row>
    <row r="534" ht="15.75" customHeight="1">
      <c r="A534" s="170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</row>
    <row r="535" ht="15.75" customHeight="1">
      <c r="A535" s="170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</row>
    <row r="536" ht="15.75" customHeight="1">
      <c r="A536" s="170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</row>
    <row r="537" ht="15.75" customHeight="1">
      <c r="A537" s="170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</row>
    <row r="538" ht="15.75" customHeight="1">
      <c r="A538" s="170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</row>
    <row r="539" ht="15.75" customHeight="1">
      <c r="A539" s="170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</row>
    <row r="540" ht="15.75" customHeight="1">
      <c r="A540" s="170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</row>
    <row r="541" ht="15.75" customHeight="1">
      <c r="A541" s="170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</row>
    <row r="542" ht="15.75" customHeight="1">
      <c r="A542" s="170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</row>
    <row r="543" ht="15.75" customHeight="1">
      <c r="A543" s="170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</row>
    <row r="544" ht="15.75" customHeight="1">
      <c r="A544" s="170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</row>
    <row r="545" ht="15.75" customHeight="1">
      <c r="A545" s="170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</row>
    <row r="546" ht="15.75" customHeight="1">
      <c r="A546" s="170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</row>
    <row r="547" ht="15.75" customHeight="1">
      <c r="A547" s="170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</row>
    <row r="548" ht="15.75" customHeight="1">
      <c r="A548" s="170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</row>
    <row r="549" ht="15.75" customHeight="1">
      <c r="A549" s="170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</row>
    <row r="550" ht="15.75" customHeight="1">
      <c r="A550" s="170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</row>
    <row r="551" ht="15.75" customHeight="1">
      <c r="A551" s="170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</row>
    <row r="552" ht="15.75" customHeight="1">
      <c r="A552" s="170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</row>
    <row r="553" ht="15.75" customHeight="1">
      <c r="A553" s="170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</row>
    <row r="554" ht="15.75" customHeight="1">
      <c r="A554" s="170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</row>
    <row r="555" ht="15.75" customHeight="1">
      <c r="A555" s="170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</row>
    <row r="556" ht="15.75" customHeight="1">
      <c r="A556" s="170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</row>
    <row r="557" ht="15.75" customHeight="1">
      <c r="A557" s="170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</row>
    <row r="558" ht="15.75" customHeight="1">
      <c r="A558" s="170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</row>
    <row r="559" ht="15.75" customHeight="1">
      <c r="A559" s="170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</row>
    <row r="560" ht="15.75" customHeight="1">
      <c r="A560" s="170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</row>
    <row r="561" ht="15.75" customHeight="1">
      <c r="A561" s="170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</row>
    <row r="562" ht="15.75" customHeight="1">
      <c r="A562" s="170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</row>
    <row r="563" ht="15.75" customHeight="1">
      <c r="A563" s="170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</row>
    <row r="564" ht="15.75" customHeight="1">
      <c r="A564" s="170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</row>
    <row r="565" ht="15.75" customHeight="1">
      <c r="A565" s="170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</row>
    <row r="566" ht="15.75" customHeight="1">
      <c r="A566" s="170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</row>
    <row r="567" ht="15.75" customHeight="1">
      <c r="A567" s="170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</row>
    <row r="568" ht="15.75" customHeight="1">
      <c r="A568" s="170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</row>
    <row r="569" ht="15.75" customHeight="1">
      <c r="A569" s="170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</row>
    <row r="570" ht="15.75" customHeight="1">
      <c r="A570" s="170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</row>
    <row r="571" ht="15.75" customHeight="1">
      <c r="A571" s="170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</row>
    <row r="572" ht="15.75" customHeight="1">
      <c r="A572" s="170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</row>
    <row r="573" ht="15.75" customHeight="1">
      <c r="A573" s="170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</row>
    <row r="574" ht="15.75" customHeight="1">
      <c r="A574" s="170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</row>
    <row r="575" ht="15.75" customHeight="1">
      <c r="A575" s="170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</row>
    <row r="576" ht="15.75" customHeight="1">
      <c r="A576" s="170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</row>
    <row r="577" ht="15.75" customHeight="1">
      <c r="A577" s="170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</row>
    <row r="578" ht="15.75" customHeight="1">
      <c r="A578" s="170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</row>
    <row r="579" ht="15.75" customHeight="1">
      <c r="A579" s="170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</row>
    <row r="580" ht="15.75" customHeight="1">
      <c r="A580" s="170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</row>
    <row r="581" ht="15.75" customHeight="1">
      <c r="A581" s="170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</row>
    <row r="582" ht="15.75" customHeight="1">
      <c r="A582" s="170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</row>
    <row r="583" ht="15.75" customHeight="1">
      <c r="A583" s="170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</row>
    <row r="584" ht="15.75" customHeight="1">
      <c r="A584" s="170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</row>
    <row r="585" ht="15.75" customHeight="1">
      <c r="A585" s="170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</row>
    <row r="586" ht="15.75" customHeight="1">
      <c r="A586" s="170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</row>
    <row r="587" ht="15.75" customHeight="1">
      <c r="A587" s="170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</row>
    <row r="588" ht="15.75" customHeight="1">
      <c r="A588" s="170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</row>
    <row r="589" ht="15.75" customHeight="1">
      <c r="A589" s="170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</row>
    <row r="590" ht="15.75" customHeight="1">
      <c r="A590" s="170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</row>
    <row r="591" ht="15.75" customHeight="1">
      <c r="A591" s="170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</row>
    <row r="592" ht="15.75" customHeight="1">
      <c r="A592" s="170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</row>
    <row r="593" ht="15.75" customHeight="1">
      <c r="A593" s="170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</row>
    <row r="594" ht="15.75" customHeight="1">
      <c r="A594" s="170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</row>
    <row r="595" ht="15.75" customHeight="1">
      <c r="A595" s="170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</row>
    <row r="596" ht="15.75" customHeight="1">
      <c r="A596" s="170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</row>
    <row r="597" ht="15.75" customHeight="1">
      <c r="A597" s="170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</row>
    <row r="598" ht="15.75" customHeight="1">
      <c r="A598" s="170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</row>
    <row r="599" ht="15.75" customHeight="1">
      <c r="A599" s="170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</row>
    <row r="600" ht="15.75" customHeight="1">
      <c r="A600" s="170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</row>
    <row r="601" ht="15.75" customHeight="1">
      <c r="A601" s="170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</row>
    <row r="602" ht="15.75" customHeight="1">
      <c r="A602" s="170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</row>
    <row r="603" ht="15.75" customHeight="1">
      <c r="A603" s="170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</row>
    <row r="604" ht="15.75" customHeight="1">
      <c r="A604" s="170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</row>
    <row r="605" ht="15.75" customHeight="1">
      <c r="A605" s="170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</row>
    <row r="606" ht="15.75" customHeight="1">
      <c r="A606" s="170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</row>
    <row r="607" ht="15.75" customHeight="1">
      <c r="A607" s="170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</row>
    <row r="608" ht="15.75" customHeight="1">
      <c r="A608" s="170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</row>
    <row r="609" ht="15.75" customHeight="1">
      <c r="A609" s="170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</row>
    <row r="610" ht="15.75" customHeight="1">
      <c r="A610" s="170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</row>
    <row r="611" ht="15.75" customHeight="1">
      <c r="A611" s="170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</row>
    <row r="612" ht="15.75" customHeight="1">
      <c r="A612" s="170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</row>
    <row r="613" ht="15.75" customHeight="1">
      <c r="A613" s="170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</row>
    <row r="614" ht="15.75" customHeight="1">
      <c r="A614" s="170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</row>
    <row r="615" ht="15.75" customHeight="1">
      <c r="A615" s="170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</row>
    <row r="616" ht="15.75" customHeight="1">
      <c r="A616" s="170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</row>
    <row r="617" ht="15.75" customHeight="1">
      <c r="A617" s="170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</row>
    <row r="618" ht="15.75" customHeight="1">
      <c r="A618" s="170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</row>
    <row r="619" ht="15.75" customHeight="1">
      <c r="A619" s="170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</row>
    <row r="620" ht="15.75" customHeight="1">
      <c r="A620" s="170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</row>
    <row r="621" ht="15.75" customHeight="1">
      <c r="A621" s="170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</row>
    <row r="622" ht="15.75" customHeight="1">
      <c r="A622" s="170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</row>
    <row r="623" ht="15.75" customHeight="1">
      <c r="A623" s="170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</row>
    <row r="624" ht="15.75" customHeight="1">
      <c r="A624" s="170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</row>
    <row r="625" ht="15.75" customHeight="1">
      <c r="A625" s="170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</row>
    <row r="626" ht="15.75" customHeight="1">
      <c r="A626" s="170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</row>
    <row r="627" ht="15.75" customHeight="1">
      <c r="A627" s="170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</row>
    <row r="628" ht="15.75" customHeight="1">
      <c r="A628" s="170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</row>
    <row r="629" ht="15.75" customHeight="1">
      <c r="A629" s="170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</row>
    <row r="630" ht="15.75" customHeight="1">
      <c r="A630" s="170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</row>
    <row r="631" ht="15.75" customHeight="1">
      <c r="A631" s="170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</row>
    <row r="632" ht="15.75" customHeight="1">
      <c r="A632" s="170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</row>
    <row r="633" ht="15.75" customHeight="1">
      <c r="A633" s="170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</row>
    <row r="634" ht="15.75" customHeight="1">
      <c r="A634" s="170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</row>
    <row r="635" ht="15.75" customHeight="1">
      <c r="A635" s="170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</row>
    <row r="636" ht="15.75" customHeight="1">
      <c r="A636" s="170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</row>
    <row r="637" ht="15.75" customHeight="1">
      <c r="A637" s="170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</row>
    <row r="638" ht="15.75" customHeight="1">
      <c r="A638" s="170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</row>
    <row r="639" ht="15.75" customHeight="1">
      <c r="A639" s="170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</row>
    <row r="640" ht="15.75" customHeight="1">
      <c r="A640" s="170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</row>
    <row r="641" ht="15.75" customHeight="1">
      <c r="A641" s="170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</row>
    <row r="642" ht="15.75" customHeight="1">
      <c r="A642" s="170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</row>
    <row r="643" ht="15.75" customHeight="1">
      <c r="A643" s="170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</row>
    <row r="644" ht="15.75" customHeight="1">
      <c r="A644" s="170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</row>
    <row r="645" ht="15.75" customHeight="1">
      <c r="A645" s="170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</row>
    <row r="646" ht="15.75" customHeight="1">
      <c r="A646" s="170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</row>
    <row r="647" ht="15.75" customHeight="1">
      <c r="A647" s="170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</row>
    <row r="648" ht="15.75" customHeight="1">
      <c r="A648" s="170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</row>
    <row r="649" ht="15.75" customHeight="1">
      <c r="A649" s="170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</row>
    <row r="650" ht="15.75" customHeight="1">
      <c r="A650" s="170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</row>
    <row r="651" ht="15.75" customHeight="1">
      <c r="A651" s="170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</row>
    <row r="652" ht="15.75" customHeight="1">
      <c r="A652" s="170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</row>
    <row r="653" ht="15.75" customHeight="1">
      <c r="A653" s="170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</row>
    <row r="654" ht="15.75" customHeight="1">
      <c r="A654" s="170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</row>
    <row r="655" ht="15.75" customHeight="1">
      <c r="A655" s="170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</row>
    <row r="656" ht="15.75" customHeight="1">
      <c r="A656" s="170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</row>
    <row r="657" ht="15.75" customHeight="1">
      <c r="A657" s="170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</row>
    <row r="658" ht="15.75" customHeight="1">
      <c r="A658" s="170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</row>
    <row r="659" ht="15.75" customHeight="1">
      <c r="A659" s="170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</row>
    <row r="660" ht="15.75" customHeight="1">
      <c r="A660" s="170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</row>
    <row r="661" ht="15.75" customHeight="1">
      <c r="A661" s="170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</row>
    <row r="662" ht="15.75" customHeight="1">
      <c r="A662" s="170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</row>
    <row r="663" ht="15.75" customHeight="1">
      <c r="A663" s="170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</row>
    <row r="664" ht="15.75" customHeight="1">
      <c r="A664" s="170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</row>
    <row r="665" ht="15.75" customHeight="1">
      <c r="A665" s="170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</row>
    <row r="666" ht="15.75" customHeight="1">
      <c r="A666" s="170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</row>
    <row r="667" ht="15.75" customHeight="1">
      <c r="A667" s="170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</row>
    <row r="668" ht="15.75" customHeight="1">
      <c r="A668" s="170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</row>
    <row r="669" ht="15.75" customHeight="1">
      <c r="A669" s="170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</row>
    <row r="670" ht="15.75" customHeight="1">
      <c r="A670" s="170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</row>
    <row r="671" ht="15.75" customHeight="1">
      <c r="A671" s="170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</row>
    <row r="672" ht="15.75" customHeight="1">
      <c r="A672" s="170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</row>
    <row r="673" ht="15.75" customHeight="1">
      <c r="A673" s="170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</row>
    <row r="674" ht="15.75" customHeight="1">
      <c r="A674" s="170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</row>
    <row r="675" ht="15.75" customHeight="1">
      <c r="A675" s="170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</row>
    <row r="676" ht="15.75" customHeight="1">
      <c r="A676" s="170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</row>
    <row r="677" ht="15.75" customHeight="1">
      <c r="A677" s="170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</row>
    <row r="678" ht="15.75" customHeight="1">
      <c r="A678" s="170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</row>
    <row r="679" ht="15.75" customHeight="1">
      <c r="A679" s="170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</row>
    <row r="680" ht="15.75" customHeight="1">
      <c r="A680" s="170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</row>
    <row r="681" ht="15.75" customHeight="1">
      <c r="A681" s="170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</row>
    <row r="682" ht="15.75" customHeight="1">
      <c r="A682" s="170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</row>
    <row r="683" ht="15.75" customHeight="1">
      <c r="A683" s="170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</row>
    <row r="684" ht="15.75" customHeight="1">
      <c r="A684" s="170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</row>
    <row r="685" ht="15.75" customHeight="1">
      <c r="A685" s="170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</row>
    <row r="686" ht="15.75" customHeight="1">
      <c r="A686" s="170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</row>
    <row r="687" ht="15.75" customHeight="1">
      <c r="A687" s="170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</row>
    <row r="688" ht="15.75" customHeight="1">
      <c r="A688" s="170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</row>
    <row r="689" ht="15.75" customHeight="1">
      <c r="A689" s="170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</row>
    <row r="690" ht="15.75" customHeight="1">
      <c r="A690" s="170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</row>
    <row r="691" ht="15.75" customHeight="1">
      <c r="A691" s="170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</row>
    <row r="692" ht="15.75" customHeight="1">
      <c r="A692" s="170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</row>
    <row r="693" ht="15.75" customHeight="1">
      <c r="A693" s="170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</row>
    <row r="694" ht="15.75" customHeight="1">
      <c r="A694" s="170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</row>
    <row r="695" ht="15.75" customHeight="1">
      <c r="A695" s="170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</row>
    <row r="696" ht="15.75" customHeight="1">
      <c r="A696" s="170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</row>
    <row r="697" ht="15.75" customHeight="1">
      <c r="A697" s="170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</row>
    <row r="698" ht="15.75" customHeight="1">
      <c r="A698" s="170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</row>
    <row r="699" ht="15.75" customHeight="1">
      <c r="A699" s="170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</row>
    <row r="700" ht="15.75" customHeight="1">
      <c r="A700" s="170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</row>
    <row r="701" ht="15.75" customHeight="1">
      <c r="A701" s="170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</row>
    <row r="702" ht="15.75" customHeight="1">
      <c r="A702" s="170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</row>
    <row r="703" ht="15.75" customHeight="1">
      <c r="A703" s="170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</row>
    <row r="704" ht="15.75" customHeight="1">
      <c r="A704" s="170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</row>
    <row r="705" ht="15.75" customHeight="1">
      <c r="A705" s="170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</row>
    <row r="706" ht="15.75" customHeight="1">
      <c r="A706" s="170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</row>
    <row r="707" ht="15.75" customHeight="1">
      <c r="A707" s="170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</row>
    <row r="708" ht="15.75" customHeight="1">
      <c r="A708" s="170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</row>
    <row r="709" ht="15.75" customHeight="1">
      <c r="A709" s="170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</row>
    <row r="710" ht="15.75" customHeight="1">
      <c r="A710" s="170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</row>
    <row r="711" ht="15.75" customHeight="1">
      <c r="A711" s="170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</row>
    <row r="712" ht="15.75" customHeight="1">
      <c r="A712" s="170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</row>
    <row r="713" ht="15.75" customHeight="1">
      <c r="A713" s="170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</row>
    <row r="714" ht="15.75" customHeight="1">
      <c r="A714" s="170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</row>
    <row r="715" ht="15.75" customHeight="1">
      <c r="A715" s="170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</row>
    <row r="716" ht="15.75" customHeight="1">
      <c r="A716" s="170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</row>
    <row r="717" ht="15.75" customHeight="1">
      <c r="A717" s="170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</row>
    <row r="718" ht="15.75" customHeight="1">
      <c r="A718" s="170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</row>
    <row r="719" ht="15.75" customHeight="1">
      <c r="A719" s="170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</row>
    <row r="720" ht="15.75" customHeight="1">
      <c r="A720" s="170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</row>
    <row r="721" ht="15.75" customHeight="1">
      <c r="A721" s="170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</row>
    <row r="722" ht="15.75" customHeight="1">
      <c r="A722" s="170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</row>
    <row r="723" ht="15.75" customHeight="1">
      <c r="A723" s="170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</row>
    <row r="724" ht="15.75" customHeight="1">
      <c r="A724" s="170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</row>
    <row r="725" ht="15.75" customHeight="1">
      <c r="A725" s="170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</row>
    <row r="726" ht="15.75" customHeight="1">
      <c r="A726" s="170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</row>
    <row r="727" ht="15.75" customHeight="1">
      <c r="A727" s="170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</row>
    <row r="728" ht="15.75" customHeight="1">
      <c r="A728" s="170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</row>
    <row r="729" ht="15.75" customHeight="1">
      <c r="A729" s="170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</row>
    <row r="730" ht="15.75" customHeight="1">
      <c r="A730" s="170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</row>
    <row r="731" ht="15.75" customHeight="1">
      <c r="A731" s="170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</row>
    <row r="732" ht="15.75" customHeight="1">
      <c r="A732" s="170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</row>
    <row r="733" ht="15.75" customHeight="1">
      <c r="A733" s="170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</row>
    <row r="734" ht="15.75" customHeight="1">
      <c r="A734" s="170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</row>
    <row r="735" ht="15.75" customHeight="1">
      <c r="A735" s="170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</row>
    <row r="736" ht="15.75" customHeight="1">
      <c r="A736" s="170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</row>
    <row r="737" ht="15.75" customHeight="1">
      <c r="A737" s="170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</row>
    <row r="738" ht="15.75" customHeight="1">
      <c r="A738" s="170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</row>
    <row r="739" ht="15.75" customHeight="1">
      <c r="A739" s="170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</row>
    <row r="740" ht="15.75" customHeight="1">
      <c r="A740" s="170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</row>
    <row r="741" ht="15.75" customHeight="1">
      <c r="A741" s="170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</row>
    <row r="742" ht="15.75" customHeight="1">
      <c r="A742" s="170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</row>
    <row r="743" ht="15.75" customHeight="1">
      <c r="A743" s="170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</row>
    <row r="744" ht="15.75" customHeight="1">
      <c r="A744" s="170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</row>
    <row r="745" ht="15.75" customHeight="1">
      <c r="A745" s="170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</row>
    <row r="746" ht="15.75" customHeight="1">
      <c r="A746" s="170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</row>
    <row r="747" ht="15.75" customHeight="1">
      <c r="A747" s="170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</row>
    <row r="748" ht="15.75" customHeight="1">
      <c r="A748" s="170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</row>
    <row r="749" ht="15.75" customHeight="1">
      <c r="A749" s="170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</row>
    <row r="750" ht="15.75" customHeight="1">
      <c r="A750" s="170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</row>
    <row r="751" ht="15.75" customHeight="1">
      <c r="A751" s="170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</row>
    <row r="752" ht="15.75" customHeight="1">
      <c r="A752" s="170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</row>
    <row r="753" ht="15.75" customHeight="1">
      <c r="A753" s="170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</row>
    <row r="754" ht="15.75" customHeight="1">
      <c r="A754" s="170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</row>
    <row r="755" ht="15.75" customHeight="1">
      <c r="A755" s="170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</row>
    <row r="756" ht="15.75" customHeight="1">
      <c r="A756" s="170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</row>
    <row r="757" ht="15.75" customHeight="1">
      <c r="A757" s="170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</row>
    <row r="758" ht="15.75" customHeight="1">
      <c r="A758" s="170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</row>
    <row r="759" ht="15.75" customHeight="1">
      <c r="A759" s="170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</row>
    <row r="760" ht="15.75" customHeight="1">
      <c r="A760" s="170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</row>
    <row r="761" ht="15.75" customHeight="1">
      <c r="A761" s="170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</row>
    <row r="762" ht="15.75" customHeight="1">
      <c r="A762" s="170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</row>
    <row r="763" ht="15.75" customHeight="1">
      <c r="A763" s="170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</row>
    <row r="764" ht="15.75" customHeight="1">
      <c r="A764" s="170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</row>
    <row r="765" ht="15.75" customHeight="1">
      <c r="A765" s="170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</row>
    <row r="766" ht="15.75" customHeight="1">
      <c r="A766" s="170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</row>
    <row r="767" ht="15.75" customHeight="1">
      <c r="A767" s="170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</row>
    <row r="768" ht="15.75" customHeight="1">
      <c r="A768" s="170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</row>
    <row r="769" ht="15.75" customHeight="1">
      <c r="A769" s="170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</row>
    <row r="770" ht="15.75" customHeight="1">
      <c r="A770" s="170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</row>
    <row r="771" ht="15.75" customHeight="1">
      <c r="A771" s="170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</row>
    <row r="772" ht="15.75" customHeight="1">
      <c r="A772" s="170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</row>
    <row r="773" ht="15.75" customHeight="1">
      <c r="A773" s="170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</row>
    <row r="774" ht="15.75" customHeight="1">
      <c r="A774" s="170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</row>
    <row r="775" ht="15.75" customHeight="1">
      <c r="A775" s="170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</row>
    <row r="776" ht="15.75" customHeight="1">
      <c r="A776" s="170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</row>
    <row r="777" ht="15.75" customHeight="1">
      <c r="A777" s="170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</row>
    <row r="778" ht="15.75" customHeight="1">
      <c r="A778" s="170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</row>
    <row r="779" ht="15.75" customHeight="1">
      <c r="A779" s="170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</row>
    <row r="780" ht="15.75" customHeight="1">
      <c r="A780" s="170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</row>
    <row r="781" ht="15.75" customHeight="1">
      <c r="A781" s="170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</row>
    <row r="782" ht="15.75" customHeight="1">
      <c r="A782" s="170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</row>
    <row r="783" ht="15.75" customHeight="1">
      <c r="A783" s="170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</row>
    <row r="784" ht="15.75" customHeight="1">
      <c r="A784" s="170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</row>
    <row r="785" ht="15.75" customHeight="1">
      <c r="A785" s="170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</row>
    <row r="786" ht="15.75" customHeight="1">
      <c r="A786" s="170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</row>
    <row r="787" ht="15.75" customHeight="1">
      <c r="A787" s="170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</row>
    <row r="788" ht="15.75" customHeight="1">
      <c r="A788" s="170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</row>
    <row r="789" ht="15.75" customHeight="1">
      <c r="A789" s="170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</row>
    <row r="790" ht="15.75" customHeight="1">
      <c r="A790" s="170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</row>
    <row r="791" ht="15.75" customHeight="1">
      <c r="A791" s="170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</row>
    <row r="792" ht="15.75" customHeight="1">
      <c r="A792" s="170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</row>
    <row r="793" ht="15.75" customHeight="1">
      <c r="A793" s="170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</row>
    <row r="794" ht="15.75" customHeight="1">
      <c r="A794" s="170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</row>
    <row r="795" ht="15.75" customHeight="1">
      <c r="A795" s="170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</row>
    <row r="796" ht="15.75" customHeight="1">
      <c r="A796" s="170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</row>
    <row r="797" ht="15.75" customHeight="1">
      <c r="A797" s="170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</row>
    <row r="798" ht="15.75" customHeight="1">
      <c r="A798" s="170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</row>
    <row r="799" ht="15.75" customHeight="1">
      <c r="A799" s="170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</row>
    <row r="800" ht="15.75" customHeight="1">
      <c r="A800" s="170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</row>
    <row r="801" ht="15.75" customHeight="1">
      <c r="A801" s="170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</row>
    <row r="802" ht="15.75" customHeight="1">
      <c r="A802" s="170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</row>
    <row r="803" ht="15.75" customHeight="1">
      <c r="A803" s="170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</row>
    <row r="804" ht="15.75" customHeight="1">
      <c r="A804" s="170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</row>
    <row r="805" ht="15.75" customHeight="1">
      <c r="A805" s="170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</row>
    <row r="806" ht="15.75" customHeight="1">
      <c r="A806" s="170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</row>
    <row r="807" ht="15.75" customHeight="1">
      <c r="A807" s="170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</row>
    <row r="808" ht="15.75" customHeight="1">
      <c r="A808" s="170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</row>
    <row r="809" ht="15.75" customHeight="1">
      <c r="A809" s="170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</row>
    <row r="810" ht="15.75" customHeight="1">
      <c r="A810" s="170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</row>
    <row r="811" ht="15.75" customHeight="1">
      <c r="A811" s="170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</row>
    <row r="812" ht="15.75" customHeight="1">
      <c r="A812" s="170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</row>
    <row r="813" ht="15.75" customHeight="1">
      <c r="A813" s="170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</row>
    <row r="814" ht="15.75" customHeight="1">
      <c r="A814" s="170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</row>
    <row r="815" ht="15.75" customHeight="1">
      <c r="A815" s="170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</row>
    <row r="816" ht="15.75" customHeight="1">
      <c r="A816" s="170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</row>
    <row r="817" ht="15.75" customHeight="1">
      <c r="A817" s="170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</row>
    <row r="818" ht="15.75" customHeight="1">
      <c r="A818" s="170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</row>
    <row r="819" ht="15.75" customHeight="1">
      <c r="A819" s="170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</row>
    <row r="820" ht="15.75" customHeight="1">
      <c r="A820" s="170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</row>
    <row r="821" ht="15.75" customHeight="1">
      <c r="A821" s="170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</row>
    <row r="822" ht="15.75" customHeight="1">
      <c r="A822" s="170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</row>
    <row r="823" ht="15.75" customHeight="1">
      <c r="A823" s="170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</row>
    <row r="824" ht="15.75" customHeight="1">
      <c r="A824" s="170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</row>
    <row r="825" ht="15.75" customHeight="1">
      <c r="A825" s="170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</row>
    <row r="826" ht="15.75" customHeight="1">
      <c r="A826" s="170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</row>
    <row r="827" ht="15.75" customHeight="1">
      <c r="A827" s="170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</row>
    <row r="828" ht="15.75" customHeight="1">
      <c r="A828" s="170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</row>
    <row r="829" ht="15.75" customHeight="1">
      <c r="A829" s="170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</row>
    <row r="830" ht="15.75" customHeight="1">
      <c r="A830" s="170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</row>
    <row r="831" ht="15.75" customHeight="1">
      <c r="A831" s="170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</row>
    <row r="832" ht="15.75" customHeight="1">
      <c r="A832" s="170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</row>
    <row r="833" ht="15.75" customHeight="1">
      <c r="A833" s="170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</row>
    <row r="834" ht="15.75" customHeight="1">
      <c r="A834" s="170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</row>
    <row r="835" ht="15.75" customHeight="1">
      <c r="A835" s="170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</row>
    <row r="836" ht="15.75" customHeight="1">
      <c r="A836" s="170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</row>
    <row r="837" ht="15.75" customHeight="1">
      <c r="A837" s="170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</row>
    <row r="838" ht="15.75" customHeight="1">
      <c r="A838" s="170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</row>
    <row r="839" ht="15.75" customHeight="1">
      <c r="A839" s="170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</row>
    <row r="840" ht="15.75" customHeight="1">
      <c r="A840" s="170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</row>
    <row r="841" ht="15.75" customHeight="1">
      <c r="A841" s="170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</row>
    <row r="842" ht="15.75" customHeight="1">
      <c r="A842" s="170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</row>
    <row r="843" ht="15.75" customHeight="1">
      <c r="A843" s="170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</row>
    <row r="844" ht="15.75" customHeight="1">
      <c r="A844" s="170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</row>
    <row r="845" ht="15.75" customHeight="1">
      <c r="A845" s="170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</row>
    <row r="846" ht="15.75" customHeight="1">
      <c r="A846" s="170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</row>
    <row r="847" ht="15.75" customHeight="1">
      <c r="A847" s="170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</row>
    <row r="848" ht="15.75" customHeight="1">
      <c r="A848" s="170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</row>
    <row r="849" ht="15.75" customHeight="1">
      <c r="A849" s="170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</row>
    <row r="850" ht="15.75" customHeight="1">
      <c r="A850" s="170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</row>
    <row r="851" ht="15.75" customHeight="1">
      <c r="A851" s="170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</row>
    <row r="852" ht="15.75" customHeight="1">
      <c r="A852" s="170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</row>
    <row r="853" ht="15.75" customHeight="1">
      <c r="A853" s="170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</row>
    <row r="854" ht="15.75" customHeight="1">
      <c r="A854" s="170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</row>
    <row r="855" ht="15.75" customHeight="1">
      <c r="A855" s="170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</row>
    <row r="856" ht="15.75" customHeight="1">
      <c r="A856" s="170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</row>
    <row r="857" ht="15.75" customHeight="1">
      <c r="A857" s="170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</row>
    <row r="858" ht="15.75" customHeight="1">
      <c r="A858" s="170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</row>
    <row r="859" ht="15.75" customHeight="1">
      <c r="A859" s="170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</row>
    <row r="860" ht="15.75" customHeight="1">
      <c r="A860" s="170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</row>
    <row r="861" ht="15.75" customHeight="1">
      <c r="A861" s="170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</row>
    <row r="862" ht="15.75" customHeight="1">
      <c r="A862" s="170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</row>
    <row r="863" ht="15.75" customHeight="1">
      <c r="A863" s="170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</row>
    <row r="864" ht="15.75" customHeight="1">
      <c r="A864" s="170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</row>
    <row r="865" ht="15.75" customHeight="1">
      <c r="A865" s="170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</row>
    <row r="866" ht="15.75" customHeight="1">
      <c r="A866" s="170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</row>
    <row r="867" ht="15.75" customHeight="1">
      <c r="A867" s="170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</row>
    <row r="868" ht="15.75" customHeight="1">
      <c r="A868" s="170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</row>
    <row r="869" ht="15.75" customHeight="1">
      <c r="A869" s="170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</row>
    <row r="870" ht="15.75" customHeight="1">
      <c r="A870" s="170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</row>
    <row r="871" ht="15.75" customHeight="1">
      <c r="A871" s="170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</row>
    <row r="872" ht="15.75" customHeight="1">
      <c r="A872" s="170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</row>
    <row r="873" ht="15.75" customHeight="1">
      <c r="A873" s="170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</row>
    <row r="874" ht="15.75" customHeight="1">
      <c r="A874" s="170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</row>
    <row r="875" ht="15.75" customHeight="1">
      <c r="A875" s="170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</row>
    <row r="876" ht="15.75" customHeight="1">
      <c r="A876" s="170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</row>
    <row r="877" ht="15.75" customHeight="1">
      <c r="A877" s="170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</row>
    <row r="878" ht="15.75" customHeight="1">
      <c r="A878" s="170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</row>
    <row r="879" ht="15.75" customHeight="1">
      <c r="A879" s="170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</row>
    <row r="880" ht="15.75" customHeight="1">
      <c r="A880" s="170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</row>
    <row r="881" ht="15.75" customHeight="1">
      <c r="A881" s="170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</row>
    <row r="882" ht="15.75" customHeight="1">
      <c r="A882" s="170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</row>
    <row r="883" ht="15.75" customHeight="1">
      <c r="A883" s="170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</row>
    <row r="884" ht="15.75" customHeight="1">
      <c r="A884" s="170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</row>
    <row r="885" ht="15.75" customHeight="1">
      <c r="A885" s="170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</row>
    <row r="886" ht="15.75" customHeight="1">
      <c r="A886" s="170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</row>
    <row r="887" ht="15.75" customHeight="1">
      <c r="A887" s="170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</row>
    <row r="888" ht="15.75" customHeight="1">
      <c r="A888" s="170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</row>
    <row r="889" ht="15.75" customHeight="1">
      <c r="A889" s="170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</row>
    <row r="890" ht="15.75" customHeight="1">
      <c r="A890" s="170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</row>
    <row r="891" ht="15.75" customHeight="1">
      <c r="A891" s="170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</row>
    <row r="892" ht="15.75" customHeight="1">
      <c r="A892" s="170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</row>
    <row r="893" ht="15.75" customHeight="1">
      <c r="A893" s="170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</row>
    <row r="894" ht="15.75" customHeight="1">
      <c r="A894" s="170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</row>
    <row r="895" ht="15.75" customHeight="1">
      <c r="A895" s="170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</row>
    <row r="896" ht="15.75" customHeight="1">
      <c r="A896" s="170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</row>
    <row r="897" ht="15.75" customHeight="1">
      <c r="A897" s="170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</row>
    <row r="898" ht="15.75" customHeight="1">
      <c r="A898" s="170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</row>
    <row r="899" ht="15.75" customHeight="1">
      <c r="A899" s="170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</row>
    <row r="900" ht="15.75" customHeight="1">
      <c r="A900" s="170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</row>
    <row r="901" ht="15.75" customHeight="1">
      <c r="A901" s="170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</row>
    <row r="902" ht="15.75" customHeight="1">
      <c r="A902" s="170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</row>
    <row r="903" ht="15.75" customHeight="1">
      <c r="A903" s="170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</row>
    <row r="904" ht="15.75" customHeight="1">
      <c r="A904" s="170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</row>
    <row r="905" ht="15.75" customHeight="1">
      <c r="A905" s="170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</row>
    <row r="906" ht="15.75" customHeight="1">
      <c r="A906" s="170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</row>
    <row r="907" ht="15.75" customHeight="1">
      <c r="A907" s="170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</row>
    <row r="908" ht="15.75" customHeight="1">
      <c r="A908" s="170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</row>
    <row r="909" ht="15.75" customHeight="1">
      <c r="A909" s="170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</row>
    <row r="910" ht="15.75" customHeight="1">
      <c r="A910" s="170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</row>
    <row r="911" ht="15.75" customHeight="1">
      <c r="A911" s="170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</row>
    <row r="912" ht="15.75" customHeight="1">
      <c r="A912" s="170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</row>
    <row r="913" ht="15.75" customHeight="1">
      <c r="A913" s="170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</row>
    <row r="914" ht="15.75" customHeight="1">
      <c r="A914" s="170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</row>
    <row r="915" ht="15.75" customHeight="1">
      <c r="A915" s="170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</row>
    <row r="916" ht="15.75" customHeight="1">
      <c r="A916" s="170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</row>
    <row r="917" ht="15.75" customHeight="1">
      <c r="A917" s="170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</row>
    <row r="918" ht="15.75" customHeight="1">
      <c r="A918" s="170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</row>
    <row r="919" ht="15.75" customHeight="1">
      <c r="A919" s="170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</row>
    <row r="920" ht="15.75" customHeight="1">
      <c r="A920" s="170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</row>
    <row r="921" ht="15.75" customHeight="1">
      <c r="A921" s="170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</row>
    <row r="922" ht="15.75" customHeight="1">
      <c r="A922" s="170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</row>
    <row r="923" ht="15.75" customHeight="1">
      <c r="A923" s="170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</row>
    <row r="924" ht="15.75" customHeight="1">
      <c r="A924" s="170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</row>
    <row r="925" ht="15.75" customHeight="1">
      <c r="A925" s="170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</row>
    <row r="926" ht="15.75" customHeight="1">
      <c r="A926" s="170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</row>
    <row r="927" ht="15.75" customHeight="1">
      <c r="A927" s="170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</row>
    <row r="928" ht="15.75" customHeight="1">
      <c r="A928" s="170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</row>
    <row r="929" ht="15.75" customHeight="1">
      <c r="A929" s="170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</row>
    <row r="930" ht="15.75" customHeight="1">
      <c r="A930" s="170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</row>
    <row r="931" ht="15.75" customHeight="1">
      <c r="A931" s="170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</row>
    <row r="932" ht="15.75" customHeight="1">
      <c r="A932" s="170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</row>
    <row r="933" ht="15.75" customHeight="1">
      <c r="A933" s="170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</row>
    <row r="934" ht="15.75" customHeight="1">
      <c r="A934" s="170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</row>
    <row r="935" ht="15.75" customHeight="1">
      <c r="A935" s="170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</row>
    <row r="936" ht="15.75" customHeight="1">
      <c r="A936" s="170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</row>
    <row r="937" ht="15.75" customHeight="1">
      <c r="A937" s="170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</row>
    <row r="938" ht="15.75" customHeight="1">
      <c r="A938" s="170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</row>
    <row r="939" ht="15.75" customHeight="1">
      <c r="A939" s="170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</row>
    <row r="940" ht="15.75" customHeight="1">
      <c r="A940" s="170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</row>
    <row r="941" ht="15.75" customHeight="1">
      <c r="A941" s="170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</row>
    <row r="942" ht="15.75" customHeight="1">
      <c r="A942" s="170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</row>
    <row r="943" ht="15.75" customHeight="1">
      <c r="A943" s="170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</row>
    <row r="944" ht="15.75" customHeight="1">
      <c r="A944" s="170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</row>
    <row r="945" ht="15.75" customHeight="1">
      <c r="A945" s="170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</row>
    <row r="946" ht="15.75" customHeight="1">
      <c r="A946" s="170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</row>
    <row r="947" ht="15.75" customHeight="1">
      <c r="A947" s="170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</row>
    <row r="948" ht="15.75" customHeight="1">
      <c r="A948" s="170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</row>
    <row r="949" ht="15.75" customHeight="1">
      <c r="A949" s="170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</row>
    <row r="950" ht="15.75" customHeight="1">
      <c r="A950" s="170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</row>
    <row r="951" ht="15.75" customHeight="1">
      <c r="A951" s="170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</row>
    <row r="952" ht="15.75" customHeight="1">
      <c r="A952" s="170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</row>
    <row r="953" ht="15.75" customHeight="1">
      <c r="A953" s="170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</row>
    <row r="954" ht="15.75" customHeight="1">
      <c r="A954" s="170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</row>
    <row r="955" ht="15.75" customHeight="1">
      <c r="A955" s="170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</row>
    <row r="956" ht="15.75" customHeight="1">
      <c r="A956" s="170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</row>
    <row r="957" ht="15.75" customHeight="1">
      <c r="A957" s="170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</row>
    <row r="958" ht="15.75" customHeight="1">
      <c r="A958" s="170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</row>
    <row r="959" ht="15.75" customHeight="1">
      <c r="A959" s="170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</row>
    <row r="960" ht="15.75" customHeight="1">
      <c r="A960" s="170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</row>
    <row r="961" ht="15.75" customHeight="1">
      <c r="A961" s="170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</row>
    <row r="962" ht="15.75" customHeight="1">
      <c r="A962" s="170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</row>
    <row r="963" ht="15.75" customHeight="1">
      <c r="A963" s="170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</row>
    <row r="964" ht="15.75" customHeight="1">
      <c r="A964" s="170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</row>
    <row r="965" ht="15.75" customHeight="1">
      <c r="A965" s="170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</row>
    <row r="966" ht="15.75" customHeight="1">
      <c r="A966" s="170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</row>
    <row r="967" ht="15.75" customHeight="1">
      <c r="A967" s="170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</row>
    <row r="968" ht="15.75" customHeight="1">
      <c r="A968" s="170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</row>
    <row r="969" ht="15.75" customHeight="1">
      <c r="A969" s="170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</row>
    <row r="970" ht="15.75" customHeight="1">
      <c r="A970" s="170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</row>
    <row r="971" ht="15.75" customHeight="1">
      <c r="A971" s="170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</row>
    <row r="972" ht="15.75" customHeight="1">
      <c r="A972" s="170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</row>
    <row r="973" ht="15.75" customHeight="1">
      <c r="A973" s="170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</row>
    <row r="974" ht="15.75" customHeight="1">
      <c r="A974" s="170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</row>
    <row r="975" ht="15.75" customHeight="1">
      <c r="A975" s="170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</row>
    <row r="976" ht="15.75" customHeight="1">
      <c r="A976" s="170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</row>
    <row r="977" ht="15.75" customHeight="1">
      <c r="A977" s="170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</row>
    <row r="978" ht="15.75" customHeight="1">
      <c r="A978" s="170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</row>
    <row r="979" ht="15.75" customHeight="1">
      <c r="A979" s="170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</row>
    <row r="980" ht="15.75" customHeight="1">
      <c r="A980" s="170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</row>
    <row r="981" ht="15.75" customHeight="1">
      <c r="A981" s="170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</row>
    <row r="982" ht="15.75" customHeight="1">
      <c r="A982" s="170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</row>
    <row r="983" ht="15.75" customHeight="1">
      <c r="A983" s="170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</row>
    <row r="984" ht="15.75" customHeight="1">
      <c r="A984" s="170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</row>
    <row r="985" ht="15.75" customHeight="1">
      <c r="A985" s="170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</row>
    <row r="986" ht="15.75" customHeight="1">
      <c r="A986" s="170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</row>
    <row r="987" ht="15.75" customHeight="1">
      <c r="A987" s="170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</row>
    <row r="988" ht="15.75" customHeight="1">
      <c r="A988" s="170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</row>
    <row r="989" ht="15.75" customHeight="1">
      <c r="A989" s="170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</row>
    <row r="990" ht="15.75" customHeight="1">
      <c r="A990" s="170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</row>
    <row r="991" ht="15.75" customHeight="1">
      <c r="A991" s="170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</row>
    <row r="992" ht="15.75" customHeight="1">
      <c r="A992" s="170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</row>
    <row r="993" ht="15.75" customHeight="1">
      <c r="A993" s="170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</row>
    <row r="994" ht="15.75" customHeight="1">
      <c r="A994" s="170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</row>
    <row r="995" ht="15.75" customHeight="1">
      <c r="A995" s="170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</row>
    <row r="996" ht="15.75" customHeight="1">
      <c r="A996" s="170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</row>
    <row r="997" ht="15.75" customHeight="1">
      <c r="A997" s="170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</row>
    <row r="998" ht="15.75" customHeight="1">
      <c r="A998" s="170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</row>
    <row r="999" ht="15.75" customHeight="1">
      <c r="A999" s="170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</row>
    <row r="1000" ht="15.75" customHeight="1">
      <c r="A1000" s="170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</row>
  </sheetData>
  <autoFilter ref="$A$7:$AQ$62"/>
  <mergeCells count="1">
    <mergeCell ref="E1:L2"/>
  </mergeCells>
  <printOptions horizontalCentered="1"/>
  <pageMargins bottom="0.3937007874015748" footer="0.0" header="0.0" left="0.4330708661417323" right="0.31496062992125984" top="0.3937007874015748"/>
  <pageSetup paperSize="9" orientation="landscape"/>
  <headerFooter>
    <oddFooter>&amp;C&amp;P/</oddFooter>
  </headerFooter>
  <rowBreaks count="1" manualBreakCount="1">
    <brk id="51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8.0" ySplit="7.0" topLeftCell="I8" activePane="bottomRight" state="frozen"/>
      <selection activeCell="I1" sqref="I1" pane="topRight"/>
      <selection activeCell="A8" sqref="A8" pane="bottomLeft"/>
      <selection activeCell="I8" sqref="I8" pane="bottomRight"/>
    </sheetView>
  </sheetViews>
  <sheetFormatPr customHeight="1" defaultColWidth="12.63" defaultRowHeight="15.0"/>
  <cols>
    <col customWidth="1" min="1" max="1" width="6.13"/>
    <col customWidth="1" min="2" max="2" width="15.25"/>
    <col customWidth="1" min="3" max="3" width="23.63"/>
    <col customWidth="1" min="4" max="4" width="27.88"/>
    <col customWidth="1" min="5" max="5" width="8.75"/>
    <col customWidth="1" min="6" max="6" width="7.75"/>
    <col customWidth="1" min="7" max="7" width="9.25"/>
    <col customWidth="1" min="8" max="8" width="7.0"/>
    <col customWidth="1" min="9" max="9" width="16.5"/>
    <col customWidth="1" min="10" max="10" width="20.25"/>
    <col customWidth="1" min="11" max="11" width="18.0"/>
    <col customWidth="1" min="12" max="12" width="16.5"/>
    <col customWidth="1" min="13" max="13" width="8.38"/>
    <col customWidth="1" min="14" max="14" width="8.0"/>
    <col customWidth="1" min="15" max="15" width="13.0"/>
    <col customWidth="1" min="16" max="16" width="6.25"/>
    <col customWidth="1" hidden="1" min="17" max="17" width="28.63"/>
    <col customWidth="1" hidden="1" min="18" max="18" width="13.25"/>
    <col customWidth="1" min="19" max="19" width="27.13"/>
    <col customWidth="1" hidden="1" min="20" max="20" width="11.0"/>
    <col customWidth="1" hidden="1" min="21" max="21" width="27.88"/>
    <col customWidth="1" hidden="1" min="22" max="22" width="13.88"/>
    <col customWidth="1" hidden="1" min="23" max="23" width="6.88"/>
    <col customWidth="1" hidden="1" min="24" max="24" width="5.75"/>
    <col customWidth="1" hidden="1" min="25" max="33" width="9.63"/>
    <col customWidth="1" min="34" max="43" width="9.63"/>
    <col customWidth="1" min="44" max="51" width="11.0"/>
  </cols>
  <sheetData>
    <row r="1" ht="35.25" customHeight="1">
      <c r="A1" s="4" t="s">
        <v>0</v>
      </c>
      <c r="B1" s="6"/>
      <c r="C1" s="10"/>
      <c r="D1" s="10"/>
      <c r="E1" s="13" t="s">
        <v>2</v>
      </c>
      <c r="F1" s="14"/>
      <c r="G1" s="14"/>
      <c r="H1" s="14"/>
      <c r="I1" s="14"/>
      <c r="J1" s="14"/>
      <c r="K1" s="14"/>
      <c r="L1" s="15"/>
      <c r="M1" s="16"/>
      <c r="N1" s="16"/>
      <c r="O1" s="16"/>
      <c r="P1" s="16"/>
      <c r="Q1" s="16"/>
      <c r="R1" s="16"/>
      <c r="S1" s="16"/>
      <c r="T1" s="17"/>
      <c r="U1" s="10"/>
      <c r="V1" s="16"/>
      <c r="W1" s="16"/>
      <c r="X1" s="16"/>
      <c r="Y1" s="20" t="s">
        <v>3</v>
      </c>
      <c r="Z1" s="24" t="s">
        <v>5</v>
      </c>
      <c r="AA1" s="25"/>
      <c r="AB1" s="26"/>
      <c r="AC1" s="32"/>
      <c r="AD1" s="34" t="s">
        <v>6</v>
      </c>
      <c r="AE1" s="36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16"/>
      <c r="AS1" s="16"/>
      <c r="AT1" s="16"/>
      <c r="AU1" s="16"/>
      <c r="AV1" s="16"/>
      <c r="AW1" s="16"/>
      <c r="AX1" s="16"/>
      <c r="AY1" s="16"/>
    </row>
    <row r="2" ht="35.25" customHeight="1">
      <c r="A2" s="39" t="s">
        <v>8</v>
      </c>
      <c r="B2" s="6"/>
      <c r="C2" s="10"/>
      <c r="D2" s="40"/>
      <c r="E2" s="41"/>
      <c r="F2" s="42"/>
      <c r="G2" s="42"/>
      <c r="H2" s="42"/>
      <c r="I2" s="42"/>
      <c r="J2" s="42"/>
      <c r="K2" s="42"/>
      <c r="L2" s="43"/>
      <c r="M2" s="16"/>
      <c r="N2" s="16"/>
      <c r="O2" s="16"/>
      <c r="P2" s="16"/>
      <c r="Q2" s="16"/>
      <c r="R2" s="16"/>
      <c r="S2" s="16"/>
      <c r="T2" s="17"/>
      <c r="U2" s="40"/>
      <c r="V2" s="16"/>
      <c r="W2" s="16"/>
      <c r="X2" s="16"/>
      <c r="Y2" s="45"/>
      <c r="Z2" s="24" t="s">
        <v>9</v>
      </c>
      <c r="AA2" s="48" t="str">
        <f>VLOOKUP(AA1,B8:T64,2,FALSE)</f>
        <v>#N/A</v>
      </c>
      <c r="AB2" s="50"/>
      <c r="AC2" s="50"/>
      <c r="AD2" s="53"/>
      <c r="AE2" s="36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16"/>
      <c r="AS2" s="16"/>
      <c r="AT2" s="16"/>
      <c r="AU2" s="16"/>
      <c r="AV2" s="16"/>
      <c r="AW2" s="16"/>
      <c r="AX2" s="16"/>
      <c r="AY2" s="16"/>
    </row>
    <row r="3" ht="35.25" customHeight="1">
      <c r="A3" s="16"/>
      <c r="B3" s="6"/>
      <c r="C3" s="10"/>
      <c r="D3" s="16"/>
      <c r="E3" s="16"/>
      <c r="F3" s="16"/>
      <c r="G3" s="54"/>
      <c r="H3" s="55"/>
      <c r="I3" s="45"/>
      <c r="J3" s="16"/>
      <c r="K3" s="54"/>
      <c r="L3" s="18"/>
      <c r="M3" s="16"/>
      <c r="N3" s="16"/>
      <c r="O3" s="16"/>
      <c r="P3" s="16"/>
      <c r="Q3" s="16"/>
      <c r="R3" s="16"/>
      <c r="S3" s="16"/>
      <c r="T3" s="57" t="s">
        <v>10</v>
      </c>
      <c r="U3" s="10"/>
      <c r="V3" s="16"/>
      <c r="W3" s="16"/>
      <c r="X3" s="16"/>
      <c r="Y3" s="45"/>
      <c r="Z3" s="24" t="s">
        <v>11</v>
      </c>
      <c r="AA3" s="60" t="str">
        <f>VLOOKUP(AA1,B8:T64,13,FALSE)</f>
        <v>#N/A</v>
      </c>
      <c r="AB3" s="57" t="s">
        <v>12</v>
      </c>
      <c r="AC3" s="57"/>
      <c r="AD3" s="61" t="s">
        <v>13</v>
      </c>
      <c r="AE3" s="60" t="str">
        <f>VLOOKUP(AA1,B8:T64,14,FALSE)</f>
        <v>#N/A</v>
      </c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16"/>
      <c r="AS3" s="16"/>
      <c r="AT3" s="16"/>
      <c r="AU3" s="16"/>
      <c r="AV3" s="16"/>
      <c r="AW3" s="16"/>
      <c r="AX3" s="16"/>
      <c r="AY3" s="16"/>
    </row>
    <row r="4" ht="35.25" customHeight="1">
      <c r="A4" s="63"/>
      <c r="B4" s="18" t="s">
        <v>19</v>
      </c>
      <c r="C4" s="10"/>
      <c r="D4" s="16"/>
      <c r="E4" s="16"/>
      <c r="F4" s="16"/>
      <c r="G4" s="54"/>
      <c r="H4" s="55"/>
      <c r="I4" s="45"/>
      <c r="J4" s="38" t="s">
        <v>21</v>
      </c>
      <c r="K4" s="54"/>
      <c r="L4" s="55"/>
      <c r="M4" s="16"/>
      <c r="N4" s="16"/>
      <c r="O4" s="16"/>
      <c r="P4" s="16"/>
      <c r="Q4" s="16"/>
      <c r="R4" s="16"/>
      <c r="S4" s="16"/>
      <c r="T4" s="18"/>
      <c r="U4" s="10"/>
      <c r="V4" s="16"/>
      <c r="W4" s="16"/>
      <c r="X4" s="16"/>
      <c r="Y4" s="45"/>
      <c r="Z4" s="24" t="s">
        <v>20</v>
      </c>
      <c r="AA4" s="65"/>
      <c r="AB4" s="65"/>
      <c r="AC4" s="65"/>
      <c r="AD4" s="67" t="str">
        <f>VLOOKUP(AA1,B8:T64,8,FALSE)</f>
        <v>#N/A</v>
      </c>
      <c r="AE4" s="69" t="s">
        <v>23</v>
      </c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16"/>
      <c r="AS4" s="16"/>
      <c r="AT4" s="16"/>
      <c r="AU4" s="16"/>
      <c r="AV4" s="16"/>
      <c r="AW4" s="16"/>
      <c r="AX4" s="16"/>
      <c r="AY4" s="16"/>
    </row>
    <row r="5" ht="35.25" customHeight="1">
      <c r="A5" s="71"/>
      <c r="B5" s="18" t="s">
        <v>30</v>
      </c>
      <c r="C5" s="10"/>
      <c r="D5" s="10"/>
      <c r="E5" s="10"/>
      <c r="F5" s="73"/>
      <c r="G5" s="54"/>
      <c r="H5" s="55"/>
      <c r="I5" s="45"/>
      <c r="J5" s="38" t="s">
        <v>16</v>
      </c>
      <c r="K5" s="54"/>
      <c r="L5" s="55"/>
      <c r="M5" s="36"/>
      <c r="N5" s="37"/>
      <c r="O5" s="37"/>
      <c r="P5" s="75"/>
      <c r="Q5" s="75"/>
      <c r="R5" s="75"/>
      <c r="S5" s="77"/>
      <c r="T5" s="18"/>
      <c r="U5" s="10"/>
      <c r="V5" s="45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16"/>
      <c r="AS5" s="16"/>
      <c r="AT5" s="16"/>
      <c r="AU5" s="16"/>
      <c r="AV5" s="16"/>
      <c r="AW5" s="16"/>
      <c r="AX5" s="16"/>
      <c r="AY5" s="16"/>
    </row>
    <row r="6" ht="35.25" customHeight="1">
      <c r="A6" s="81"/>
      <c r="B6" s="18" t="s">
        <v>46</v>
      </c>
      <c r="C6" s="10"/>
      <c r="D6" s="10"/>
      <c r="E6" s="10"/>
      <c r="F6" s="73"/>
      <c r="G6" s="54"/>
      <c r="H6" s="55"/>
      <c r="I6" s="45"/>
      <c r="J6" s="38" t="s">
        <v>17</v>
      </c>
      <c r="K6" s="54"/>
      <c r="L6" s="55"/>
      <c r="M6" s="36"/>
      <c r="N6" s="37"/>
      <c r="O6" s="37"/>
      <c r="P6" s="75"/>
      <c r="Q6" s="75"/>
      <c r="R6" s="75"/>
      <c r="S6" s="77"/>
      <c r="T6" s="18"/>
      <c r="U6" s="10"/>
      <c r="V6" s="45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16"/>
      <c r="AS6" s="16"/>
      <c r="AT6" s="16"/>
      <c r="AU6" s="16"/>
      <c r="AV6" s="16"/>
      <c r="AW6" s="16"/>
      <c r="AX6" s="16"/>
      <c r="AY6" s="16"/>
    </row>
    <row r="7" ht="85.5" customHeight="1">
      <c r="A7" s="82" t="s">
        <v>22</v>
      </c>
      <c r="B7" s="84" t="s">
        <v>24</v>
      </c>
      <c r="C7" s="84" t="s">
        <v>48</v>
      </c>
      <c r="D7" s="84" t="s">
        <v>26</v>
      </c>
      <c r="E7" s="84" t="s">
        <v>27</v>
      </c>
      <c r="F7" s="84" t="s">
        <v>49</v>
      </c>
      <c r="G7" s="86" t="s">
        <v>29</v>
      </c>
      <c r="H7" s="84" t="s">
        <v>31</v>
      </c>
      <c r="I7" s="86" t="s">
        <v>32</v>
      </c>
      <c r="J7" s="86" t="s">
        <v>33</v>
      </c>
      <c r="K7" s="86" t="s">
        <v>34</v>
      </c>
      <c r="L7" s="86" t="s">
        <v>35</v>
      </c>
      <c r="M7" s="84" t="s">
        <v>36</v>
      </c>
      <c r="N7" s="84" t="s">
        <v>13</v>
      </c>
      <c r="O7" s="90" t="s">
        <v>50</v>
      </c>
      <c r="P7" s="84" t="s">
        <v>38</v>
      </c>
      <c r="Q7" s="92" t="s">
        <v>39</v>
      </c>
      <c r="R7" s="84" t="s">
        <v>40</v>
      </c>
      <c r="S7" s="95" t="s">
        <v>41</v>
      </c>
      <c r="T7" s="84" t="s">
        <v>42</v>
      </c>
      <c r="U7" s="84" t="s">
        <v>43</v>
      </c>
      <c r="V7" s="86" t="s">
        <v>44</v>
      </c>
      <c r="W7" s="84" t="s">
        <v>45</v>
      </c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106"/>
      <c r="AS7" s="106"/>
      <c r="AT7" s="106"/>
      <c r="AU7" s="106"/>
      <c r="AV7" s="106"/>
      <c r="AW7" s="106"/>
      <c r="AX7" s="106"/>
      <c r="AY7" s="106"/>
    </row>
    <row r="8">
      <c r="A8" s="85">
        <v>27.0</v>
      </c>
      <c r="B8" s="87">
        <v>9448.0</v>
      </c>
      <c r="C8" s="88" t="s">
        <v>58</v>
      </c>
      <c r="D8" s="88"/>
      <c r="E8" s="88"/>
      <c r="F8" s="108"/>
      <c r="G8" s="104">
        <v>11383.0</v>
      </c>
      <c r="H8" s="85">
        <v>8.0</v>
      </c>
      <c r="I8" s="104">
        <v>3.398159E8</v>
      </c>
      <c r="J8" s="104">
        <f t="shared" ref="J8:J10" si="1">ROUND(I8*1.035,-2)</f>
        <v>351709500</v>
      </c>
      <c r="K8" s="104">
        <f t="shared" ref="K8:K10" si="2">ROUND(I8*1.05,-2)</f>
        <v>356806700</v>
      </c>
      <c r="L8" s="104">
        <f t="shared" ref="L8:L10" si="3">ROUND(I8*1.3,-2)</f>
        <v>441760700</v>
      </c>
      <c r="M8" s="112">
        <v>1050.0</v>
      </c>
      <c r="N8" s="85">
        <v>34.0</v>
      </c>
      <c r="O8" s="114"/>
      <c r="P8" s="88" t="s">
        <v>61</v>
      </c>
      <c r="Q8" s="88" t="s">
        <v>66</v>
      </c>
      <c r="R8" s="88"/>
      <c r="S8" s="116" t="s">
        <v>67</v>
      </c>
      <c r="T8" s="103" t="s">
        <v>54</v>
      </c>
      <c r="U8" s="88" t="s">
        <v>68</v>
      </c>
      <c r="V8" s="104">
        <v>3.398159E8</v>
      </c>
      <c r="W8" s="85" t="s">
        <v>69</v>
      </c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16"/>
      <c r="AS8" s="16"/>
      <c r="AT8" s="16"/>
      <c r="AU8" s="16"/>
      <c r="AV8" s="16"/>
      <c r="AW8" s="16"/>
      <c r="AX8" s="16"/>
      <c r="AY8" s="16"/>
    </row>
    <row r="9">
      <c r="A9" s="85">
        <v>28.0</v>
      </c>
      <c r="B9" s="87">
        <v>9535.0</v>
      </c>
      <c r="C9" s="88" t="s">
        <v>70</v>
      </c>
      <c r="D9" s="88"/>
      <c r="E9" s="88"/>
      <c r="F9" s="108"/>
      <c r="G9" s="104"/>
      <c r="H9" s="85"/>
      <c r="I9" s="104"/>
      <c r="J9" s="104">
        <f t="shared" si="1"/>
        <v>0</v>
      </c>
      <c r="K9" s="104">
        <f t="shared" si="2"/>
        <v>0</v>
      </c>
      <c r="L9" s="104">
        <f t="shared" si="3"/>
        <v>0</v>
      </c>
      <c r="M9" s="85"/>
      <c r="N9" s="85"/>
      <c r="O9" s="114"/>
      <c r="P9" s="88" t="s">
        <v>61</v>
      </c>
      <c r="Q9" s="88" t="s">
        <v>72</v>
      </c>
      <c r="R9" s="88"/>
      <c r="S9" s="99" t="s">
        <v>73</v>
      </c>
      <c r="T9" s="103" t="s">
        <v>54</v>
      </c>
      <c r="U9" s="88" t="s">
        <v>70</v>
      </c>
      <c r="V9" s="104"/>
      <c r="W9" s="85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16"/>
      <c r="AR9" s="16"/>
      <c r="AS9" s="16"/>
      <c r="AT9" s="16"/>
      <c r="AU9" s="16"/>
      <c r="AV9" s="16"/>
      <c r="AW9" s="16"/>
      <c r="AX9" s="16"/>
      <c r="AY9" s="16"/>
    </row>
    <row r="10">
      <c r="A10" s="85">
        <v>47.0</v>
      </c>
      <c r="B10" s="120">
        <v>10118.0</v>
      </c>
      <c r="C10" s="88" t="s">
        <v>76</v>
      </c>
      <c r="D10" s="88" t="s">
        <v>76</v>
      </c>
      <c r="E10" s="88"/>
      <c r="F10" s="108"/>
      <c r="G10" s="104">
        <v>345.0</v>
      </c>
      <c r="H10" s="85">
        <v>1.0</v>
      </c>
      <c r="I10" s="104">
        <v>8095000.0</v>
      </c>
      <c r="J10" s="104">
        <f t="shared" si="1"/>
        <v>8378300</v>
      </c>
      <c r="K10" s="104">
        <f t="shared" si="2"/>
        <v>8499800</v>
      </c>
      <c r="L10" s="104">
        <f t="shared" si="3"/>
        <v>10523500</v>
      </c>
      <c r="M10" s="85"/>
      <c r="N10" s="85"/>
      <c r="O10" s="114" t="s">
        <v>81</v>
      </c>
      <c r="P10" s="88" t="s">
        <v>61</v>
      </c>
      <c r="Q10" s="88" t="s">
        <v>82</v>
      </c>
      <c r="R10" s="88"/>
      <c r="S10" s="99" t="s">
        <v>83</v>
      </c>
      <c r="T10" s="103" t="s">
        <v>54</v>
      </c>
      <c r="U10" s="88" t="s">
        <v>84</v>
      </c>
      <c r="V10" s="104">
        <v>8095000.0</v>
      </c>
      <c r="W10" s="85" t="s">
        <v>69</v>
      </c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16"/>
      <c r="AR10" s="16"/>
      <c r="AS10" s="16"/>
      <c r="AT10" s="16"/>
      <c r="AU10" s="16"/>
      <c r="AV10" s="16"/>
      <c r="AW10" s="16"/>
      <c r="AX10" s="16"/>
      <c r="AY10" s="16"/>
    </row>
    <row r="11">
      <c r="A11" s="85">
        <v>101.0</v>
      </c>
      <c r="B11" s="87">
        <v>11006.0</v>
      </c>
      <c r="C11" s="88" t="s">
        <v>86</v>
      </c>
      <c r="D11" s="88" t="s">
        <v>88</v>
      </c>
      <c r="E11" s="88"/>
      <c r="F11" s="108"/>
      <c r="G11" s="104"/>
      <c r="H11" s="85"/>
      <c r="I11" s="104"/>
      <c r="J11" s="104">
        <v>0.0</v>
      </c>
      <c r="K11" s="104">
        <v>0.0</v>
      </c>
      <c r="L11" s="104">
        <v>0.0</v>
      </c>
      <c r="M11" s="85"/>
      <c r="N11" s="85"/>
      <c r="O11" s="97" t="s">
        <v>60</v>
      </c>
      <c r="P11" s="88" t="s">
        <v>61</v>
      </c>
      <c r="Q11" s="88" t="s">
        <v>91</v>
      </c>
      <c r="R11" s="99" t="s">
        <v>92</v>
      </c>
      <c r="S11" s="113" t="s">
        <v>93</v>
      </c>
      <c r="T11" s="104"/>
      <c r="U11" s="85"/>
      <c r="V11" s="11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16"/>
      <c r="AR11" s="16"/>
      <c r="AS11" s="16"/>
      <c r="AT11" s="16"/>
      <c r="AU11" s="16"/>
      <c r="AV11" s="16"/>
      <c r="AW11" s="16"/>
      <c r="AX11" s="16"/>
      <c r="AY11" s="16"/>
    </row>
    <row r="12">
      <c r="A12" s="85">
        <v>111.0</v>
      </c>
      <c r="B12" s="87" t="s">
        <v>95</v>
      </c>
      <c r="C12" s="88" t="s">
        <v>96</v>
      </c>
      <c r="D12" s="88"/>
      <c r="E12" s="88"/>
      <c r="F12" s="108"/>
      <c r="G12" s="104">
        <v>76.0</v>
      </c>
      <c r="H12" s="85">
        <v>2.0</v>
      </c>
      <c r="I12" s="104">
        <v>699500.0</v>
      </c>
      <c r="J12" s="104">
        <v>724000.0</v>
      </c>
      <c r="K12" s="104">
        <v>734500.0</v>
      </c>
      <c r="L12" s="104">
        <v>909400.0</v>
      </c>
      <c r="M12" s="85">
        <v>240.0</v>
      </c>
      <c r="N12" s="85">
        <v>8.0</v>
      </c>
      <c r="O12" s="114"/>
      <c r="P12" s="88" t="s">
        <v>61</v>
      </c>
      <c r="Q12" s="113"/>
      <c r="R12" s="99"/>
      <c r="S12" s="113" t="s">
        <v>98</v>
      </c>
      <c r="T12" s="104">
        <v>699500.0</v>
      </c>
      <c r="U12" s="85" t="s">
        <v>100</v>
      </c>
      <c r="V12" s="11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16"/>
      <c r="AR12" s="16"/>
      <c r="AS12" s="16"/>
      <c r="AT12" s="16"/>
      <c r="AU12" s="16"/>
      <c r="AV12" s="16"/>
      <c r="AW12" s="16"/>
      <c r="AX12" s="16"/>
      <c r="AY12" s="16"/>
    </row>
    <row r="13">
      <c r="A13" s="85">
        <v>112.0</v>
      </c>
      <c r="B13" s="87" t="s">
        <v>95</v>
      </c>
      <c r="C13" s="88" t="s">
        <v>103</v>
      </c>
      <c r="D13" s="88"/>
      <c r="E13" s="88"/>
      <c r="F13" s="108"/>
      <c r="G13" s="104">
        <v>76.0</v>
      </c>
      <c r="H13" s="85">
        <v>2.0</v>
      </c>
      <c r="I13" s="104">
        <v>1328600.0</v>
      </c>
      <c r="J13" s="104">
        <v>1375100.0</v>
      </c>
      <c r="K13" s="104">
        <v>1395000.0</v>
      </c>
      <c r="L13" s="104">
        <v>1727200.0</v>
      </c>
      <c r="M13" s="85">
        <v>240.0</v>
      </c>
      <c r="N13" s="85">
        <v>8.0</v>
      </c>
      <c r="O13" s="114"/>
      <c r="P13" s="88" t="s">
        <v>61</v>
      </c>
      <c r="Q13" s="113"/>
      <c r="R13" s="99"/>
      <c r="S13" s="113" t="s">
        <v>98</v>
      </c>
      <c r="T13" s="104">
        <v>1328600.0</v>
      </c>
      <c r="U13" s="85" t="s">
        <v>100</v>
      </c>
      <c r="V13" s="11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16"/>
      <c r="AR13" s="16"/>
      <c r="AS13" s="16"/>
      <c r="AT13" s="16"/>
      <c r="AU13" s="16"/>
      <c r="AV13" s="16"/>
      <c r="AW13" s="16"/>
      <c r="AX13" s="16"/>
      <c r="AY13" s="16"/>
    </row>
    <row r="14">
      <c r="A14" s="85">
        <v>113.0</v>
      </c>
      <c r="B14" s="87" t="s">
        <v>107</v>
      </c>
      <c r="C14" s="88" t="s">
        <v>108</v>
      </c>
      <c r="D14" s="88" t="s">
        <v>109</v>
      </c>
      <c r="E14" s="88"/>
      <c r="F14" s="108"/>
      <c r="G14" s="104">
        <v>76.0</v>
      </c>
      <c r="H14" s="85">
        <v>2.0</v>
      </c>
      <c r="I14" s="104">
        <v>1018000.0</v>
      </c>
      <c r="J14" s="104">
        <v>1053600.0</v>
      </c>
      <c r="K14" s="104">
        <v>1068900.0</v>
      </c>
      <c r="L14" s="104">
        <v>1323400.0</v>
      </c>
      <c r="M14" s="85">
        <v>180.0</v>
      </c>
      <c r="N14" s="85">
        <v>5.0</v>
      </c>
      <c r="O14" s="114"/>
      <c r="P14" s="88" t="s">
        <v>61</v>
      </c>
      <c r="Q14" s="113"/>
      <c r="R14" s="99"/>
      <c r="S14" s="113" t="s">
        <v>113</v>
      </c>
      <c r="T14" s="104">
        <v>1010200.0</v>
      </c>
      <c r="U14" s="85" t="s">
        <v>100</v>
      </c>
      <c r="V14" s="11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16"/>
      <c r="AR14" s="16"/>
      <c r="AS14" s="16"/>
      <c r="AT14" s="16"/>
      <c r="AU14" s="16"/>
      <c r="AV14" s="16"/>
      <c r="AW14" s="16"/>
      <c r="AX14" s="16"/>
      <c r="AY14" s="16"/>
    </row>
    <row r="15">
      <c r="A15" s="85">
        <v>114.0</v>
      </c>
      <c r="B15" s="87" t="s">
        <v>117</v>
      </c>
      <c r="C15" s="88" t="s">
        <v>118</v>
      </c>
      <c r="D15" s="88" t="s">
        <v>119</v>
      </c>
      <c r="E15" s="88"/>
      <c r="F15" s="108"/>
      <c r="G15" s="124">
        <v>88.08</v>
      </c>
      <c r="H15" s="85">
        <v>2.0</v>
      </c>
      <c r="I15" s="104">
        <v>1189500.0</v>
      </c>
      <c r="J15" s="104">
        <v>1231100.0</v>
      </c>
      <c r="K15" s="104">
        <v>1249000.0</v>
      </c>
      <c r="L15" s="104">
        <v>1546400.0</v>
      </c>
      <c r="M15" s="85">
        <v>180.0</v>
      </c>
      <c r="N15" s="85">
        <v>5.0</v>
      </c>
      <c r="O15" s="114"/>
      <c r="P15" s="88" t="s">
        <v>61</v>
      </c>
      <c r="Q15" s="113"/>
      <c r="R15" s="99"/>
      <c r="S15" s="113" t="s">
        <v>113</v>
      </c>
      <c r="T15" s="104">
        <v>1159400.0</v>
      </c>
      <c r="U15" s="85" t="s">
        <v>100</v>
      </c>
      <c r="V15" s="11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16"/>
      <c r="AR15" s="16"/>
      <c r="AS15" s="16"/>
      <c r="AT15" s="16"/>
      <c r="AU15" s="16"/>
      <c r="AV15" s="16"/>
      <c r="AW15" s="16"/>
      <c r="AX15" s="16"/>
      <c r="AY15" s="16"/>
    </row>
    <row r="16">
      <c r="A16" s="85">
        <v>115.0</v>
      </c>
      <c r="B16" s="87" t="s">
        <v>125</v>
      </c>
      <c r="C16" s="88" t="s">
        <v>126</v>
      </c>
      <c r="D16" s="88" t="s">
        <v>127</v>
      </c>
      <c r="E16" s="88"/>
      <c r="F16" s="108"/>
      <c r="G16" s="104">
        <v>92.0</v>
      </c>
      <c r="H16" s="85">
        <v>2.0</v>
      </c>
      <c r="I16" s="104">
        <v>1205300.0</v>
      </c>
      <c r="J16" s="104">
        <v>1247500.0</v>
      </c>
      <c r="K16" s="104">
        <v>1265600.0</v>
      </c>
      <c r="L16" s="104">
        <v>1566900.0</v>
      </c>
      <c r="M16" s="85">
        <v>180.0</v>
      </c>
      <c r="N16" s="85">
        <v>5.0</v>
      </c>
      <c r="O16" s="114"/>
      <c r="P16" s="88" t="s">
        <v>61</v>
      </c>
      <c r="Q16" s="113"/>
      <c r="R16" s="99"/>
      <c r="S16" s="113" t="s">
        <v>128</v>
      </c>
      <c r="T16" s="104">
        <v>1218700.0</v>
      </c>
      <c r="U16" s="85" t="s">
        <v>100</v>
      </c>
      <c r="V16" s="11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16"/>
      <c r="AR16" s="16"/>
      <c r="AS16" s="16"/>
      <c r="AT16" s="16"/>
      <c r="AU16" s="16"/>
      <c r="AV16" s="16"/>
      <c r="AW16" s="16"/>
      <c r="AX16" s="16"/>
      <c r="AY16" s="16"/>
    </row>
    <row r="17">
      <c r="A17" s="85">
        <v>123.0</v>
      </c>
      <c r="B17" s="87" t="s">
        <v>131</v>
      </c>
      <c r="C17" s="88" t="s">
        <v>132</v>
      </c>
      <c r="D17" s="88" t="s">
        <v>133</v>
      </c>
      <c r="E17" s="88"/>
      <c r="F17" s="108"/>
      <c r="G17" s="104">
        <v>162.0</v>
      </c>
      <c r="H17" s="85">
        <v>2.0</v>
      </c>
      <c r="I17" s="104">
        <v>2515400.0</v>
      </c>
      <c r="J17" s="104">
        <v>2603400.0</v>
      </c>
      <c r="K17" s="104">
        <v>2641200.0</v>
      </c>
      <c r="L17" s="104">
        <v>3270000.0</v>
      </c>
      <c r="M17" s="85">
        <v>180.0</v>
      </c>
      <c r="N17" s="85">
        <v>5.0</v>
      </c>
      <c r="O17" s="97" t="s">
        <v>100</v>
      </c>
      <c r="P17" s="88" t="s">
        <v>61</v>
      </c>
      <c r="Q17" s="113"/>
      <c r="R17" s="99" t="s">
        <v>135</v>
      </c>
      <c r="S17" s="113" t="s">
        <v>136</v>
      </c>
      <c r="T17" s="104">
        <v>2479200.0</v>
      </c>
      <c r="U17" s="85" t="s">
        <v>100</v>
      </c>
      <c r="V17" s="11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16"/>
      <c r="AR17" s="16"/>
      <c r="AS17" s="16"/>
      <c r="AT17" s="16"/>
      <c r="AU17" s="16"/>
      <c r="AV17" s="16"/>
      <c r="AW17" s="16"/>
      <c r="AX17" s="16"/>
      <c r="AY17" s="16"/>
    </row>
    <row r="18">
      <c r="A18" s="85">
        <v>127.0</v>
      </c>
      <c r="B18" s="127">
        <v>9765.0</v>
      </c>
      <c r="C18" s="89" t="s">
        <v>140</v>
      </c>
      <c r="D18" s="89" t="s">
        <v>140</v>
      </c>
      <c r="E18" s="89"/>
      <c r="F18" s="125"/>
      <c r="G18" s="105"/>
      <c r="H18" s="115"/>
      <c r="I18" s="115"/>
      <c r="J18" s="115">
        <v>0.0</v>
      </c>
      <c r="K18" s="115">
        <v>0.0</v>
      </c>
      <c r="L18" s="115">
        <v>0.0</v>
      </c>
      <c r="M18" s="115"/>
      <c r="N18" s="115"/>
      <c r="O18" s="97" t="s">
        <v>60</v>
      </c>
      <c r="P18" s="88" t="s">
        <v>61</v>
      </c>
      <c r="Q18" s="88" t="s">
        <v>142</v>
      </c>
      <c r="R18" s="111"/>
      <c r="S18" s="113" t="s">
        <v>143</v>
      </c>
      <c r="T18" s="115"/>
      <c r="U18" s="105"/>
      <c r="V18" s="11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16"/>
      <c r="AR18" s="16"/>
      <c r="AS18" s="16"/>
      <c r="AT18" s="16"/>
      <c r="AU18" s="16"/>
      <c r="AV18" s="16"/>
      <c r="AW18" s="16"/>
      <c r="AX18" s="16"/>
      <c r="AY18" s="16"/>
    </row>
    <row r="19">
      <c r="A19" s="85">
        <v>197.0</v>
      </c>
      <c r="B19" s="127">
        <v>9494.0</v>
      </c>
      <c r="C19" s="89" t="s">
        <v>145</v>
      </c>
      <c r="D19" s="89" t="s">
        <v>145</v>
      </c>
      <c r="E19" s="89"/>
      <c r="F19" s="125"/>
      <c r="G19" s="105"/>
      <c r="H19" s="115"/>
      <c r="I19" s="115"/>
      <c r="J19" s="115">
        <v>0.0</v>
      </c>
      <c r="K19" s="115">
        <v>0.0</v>
      </c>
      <c r="L19" s="115">
        <v>0.0</v>
      </c>
      <c r="M19" s="115"/>
      <c r="N19" s="115"/>
      <c r="O19" s="97" t="s">
        <v>52</v>
      </c>
      <c r="P19" s="88" t="s">
        <v>61</v>
      </c>
      <c r="Q19" s="88" t="s">
        <v>148</v>
      </c>
      <c r="R19" s="111" t="s">
        <v>150</v>
      </c>
      <c r="S19" s="113" t="s">
        <v>151</v>
      </c>
      <c r="T19" s="115"/>
      <c r="U19" s="19"/>
      <c r="V19" s="11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16"/>
      <c r="AR19" s="16"/>
      <c r="AS19" s="16"/>
      <c r="AT19" s="16"/>
      <c r="AU19" s="16"/>
      <c r="AV19" s="16"/>
      <c r="AW19" s="16"/>
      <c r="AX19" s="16"/>
      <c r="AY19" s="16"/>
    </row>
    <row r="20">
      <c r="A20" s="85">
        <v>200.0</v>
      </c>
      <c r="B20" s="127">
        <v>9927.0</v>
      </c>
      <c r="C20" s="89" t="s">
        <v>153</v>
      </c>
      <c r="D20" s="89" t="s">
        <v>153</v>
      </c>
      <c r="E20" s="89"/>
      <c r="F20" s="125"/>
      <c r="G20" s="105"/>
      <c r="H20" s="115"/>
      <c r="I20" s="115"/>
      <c r="J20" s="115">
        <v>0.0</v>
      </c>
      <c r="K20" s="115">
        <v>0.0</v>
      </c>
      <c r="L20" s="115">
        <v>0.0</v>
      </c>
      <c r="M20" s="115"/>
      <c r="N20" s="115"/>
      <c r="O20" s="97" t="s">
        <v>52</v>
      </c>
      <c r="P20" s="88" t="s">
        <v>61</v>
      </c>
      <c r="Q20" s="88" t="s">
        <v>142</v>
      </c>
      <c r="R20" s="111"/>
      <c r="S20" s="113" t="s">
        <v>156</v>
      </c>
      <c r="T20" s="115"/>
      <c r="U20" s="105"/>
      <c r="V20" s="11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16"/>
      <c r="AR20" s="16"/>
      <c r="AS20" s="16"/>
      <c r="AT20" s="16"/>
      <c r="AU20" s="16"/>
      <c r="AV20" s="16"/>
      <c r="AW20" s="16"/>
      <c r="AX20" s="16"/>
      <c r="AY20" s="16"/>
    </row>
    <row r="21" ht="15.75" customHeight="1">
      <c r="A21" s="85">
        <v>217.0</v>
      </c>
      <c r="B21" s="127">
        <v>10920.0</v>
      </c>
      <c r="C21" s="89" t="s">
        <v>161</v>
      </c>
      <c r="D21" s="89" t="s">
        <v>161</v>
      </c>
      <c r="E21" s="89"/>
      <c r="F21" s="125"/>
      <c r="G21" s="105"/>
      <c r="H21" s="115"/>
      <c r="I21" s="115"/>
      <c r="J21" s="115">
        <v>0.0</v>
      </c>
      <c r="K21" s="115">
        <v>0.0</v>
      </c>
      <c r="L21" s="115">
        <v>0.0</v>
      </c>
      <c r="M21" s="115"/>
      <c r="N21" s="115"/>
      <c r="O21" s="97" t="s">
        <v>52</v>
      </c>
      <c r="P21" s="88" t="s">
        <v>61</v>
      </c>
      <c r="Q21" s="88" t="s">
        <v>142</v>
      </c>
      <c r="R21" s="111" t="s">
        <v>162</v>
      </c>
      <c r="S21" s="113" t="s">
        <v>156</v>
      </c>
      <c r="T21" s="115"/>
      <c r="U21" s="19"/>
      <c r="V21" s="11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16"/>
      <c r="AR21" s="16"/>
      <c r="AS21" s="16"/>
      <c r="AT21" s="16"/>
      <c r="AU21" s="16"/>
      <c r="AV21" s="16"/>
      <c r="AW21" s="16"/>
      <c r="AX21" s="16"/>
      <c r="AY21" s="16"/>
    </row>
    <row r="22" ht="15.75" customHeight="1">
      <c r="A22" s="85">
        <v>159.0</v>
      </c>
      <c r="B22" s="127">
        <v>11061.0</v>
      </c>
      <c r="C22" s="89" t="s">
        <v>165</v>
      </c>
      <c r="D22" s="89" t="s">
        <v>165</v>
      </c>
      <c r="E22" s="89"/>
      <c r="F22" s="125"/>
      <c r="G22" s="105"/>
      <c r="H22" s="115"/>
      <c r="I22" s="115"/>
      <c r="J22" s="115">
        <v>0.0</v>
      </c>
      <c r="K22" s="115">
        <v>0.0</v>
      </c>
      <c r="L22" s="115">
        <v>0.0</v>
      </c>
      <c r="M22" s="115"/>
      <c r="N22" s="115"/>
      <c r="O22" s="97" t="s">
        <v>100</v>
      </c>
      <c r="P22" s="88" t="s">
        <v>61</v>
      </c>
      <c r="Q22" s="88" t="s">
        <v>142</v>
      </c>
      <c r="R22" s="111" t="s">
        <v>167</v>
      </c>
      <c r="S22" s="89"/>
      <c r="T22" s="115"/>
      <c r="U22" s="105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</row>
    <row r="23" ht="15.75" customHeight="1">
      <c r="A23" s="85">
        <v>160.0</v>
      </c>
      <c r="B23" s="127">
        <v>11062.0</v>
      </c>
      <c r="C23" s="89" t="s">
        <v>169</v>
      </c>
      <c r="D23" s="89" t="s">
        <v>169</v>
      </c>
      <c r="E23" s="89"/>
      <c r="F23" s="125"/>
      <c r="G23" s="105"/>
      <c r="H23" s="115"/>
      <c r="I23" s="115"/>
      <c r="J23" s="115">
        <v>0.0</v>
      </c>
      <c r="K23" s="115">
        <v>0.0</v>
      </c>
      <c r="L23" s="115">
        <v>0.0</v>
      </c>
      <c r="M23" s="115"/>
      <c r="N23" s="115"/>
      <c r="O23" s="97" t="s">
        <v>100</v>
      </c>
      <c r="P23" s="88" t="s">
        <v>61</v>
      </c>
      <c r="Q23" s="88" t="s">
        <v>142</v>
      </c>
      <c r="R23" s="111" t="s">
        <v>171</v>
      </c>
      <c r="S23" s="89"/>
      <c r="T23" s="115"/>
      <c r="U23" s="105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ht="15.75" customHeight="1">
      <c r="A24" s="85">
        <v>176.0</v>
      </c>
      <c r="B24" s="127">
        <v>10779.0</v>
      </c>
      <c r="C24" s="89" t="s">
        <v>176</v>
      </c>
      <c r="D24" s="89" t="s">
        <v>176</v>
      </c>
      <c r="E24" s="89"/>
      <c r="F24" s="125"/>
      <c r="G24" s="105"/>
      <c r="H24" s="115"/>
      <c r="I24" s="115"/>
      <c r="J24" s="115">
        <v>0.0</v>
      </c>
      <c r="K24" s="115">
        <v>0.0</v>
      </c>
      <c r="L24" s="115">
        <v>0.0</v>
      </c>
      <c r="M24" s="115"/>
      <c r="N24" s="115"/>
      <c r="O24" s="97" t="s">
        <v>52</v>
      </c>
      <c r="P24" s="88" t="s">
        <v>61</v>
      </c>
      <c r="Q24" s="88" t="s">
        <v>142</v>
      </c>
      <c r="R24" s="111"/>
      <c r="S24" s="89"/>
      <c r="T24" s="115"/>
      <c r="U24" s="105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</row>
    <row r="25" ht="15.75" customHeight="1">
      <c r="A25" s="85">
        <v>179.0</v>
      </c>
      <c r="B25" s="127">
        <v>10848.0</v>
      </c>
      <c r="C25" s="89" t="s">
        <v>180</v>
      </c>
      <c r="D25" s="89" t="s">
        <v>180</v>
      </c>
      <c r="E25" s="89"/>
      <c r="F25" s="125"/>
      <c r="G25" s="105"/>
      <c r="H25" s="115"/>
      <c r="I25" s="115"/>
      <c r="J25" s="115">
        <v>0.0</v>
      </c>
      <c r="K25" s="115">
        <v>0.0</v>
      </c>
      <c r="L25" s="115">
        <v>0.0</v>
      </c>
      <c r="M25" s="115"/>
      <c r="N25" s="115"/>
      <c r="O25" s="97" t="s">
        <v>52</v>
      </c>
      <c r="P25" s="88" t="s">
        <v>61</v>
      </c>
      <c r="Q25" s="88" t="s">
        <v>142</v>
      </c>
      <c r="R25" s="111"/>
      <c r="S25" s="89"/>
      <c r="T25" s="115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ht="15.75" customHeight="1">
      <c r="A26" s="85">
        <v>180.0</v>
      </c>
      <c r="B26" s="127">
        <v>11032.0</v>
      </c>
      <c r="C26" s="89" t="s">
        <v>184</v>
      </c>
      <c r="D26" s="89" t="s">
        <v>184</v>
      </c>
      <c r="E26" s="89"/>
      <c r="F26" s="125"/>
      <c r="G26" s="105"/>
      <c r="H26" s="115"/>
      <c r="I26" s="115"/>
      <c r="J26" s="115">
        <v>0.0</v>
      </c>
      <c r="K26" s="115">
        <v>0.0</v>
      </c>
      <c r="L26" s="115">
        <v>0.0</v>
      </c>
      <c r="M26" s="115"/>
      <c r="N26" s="115"/>
      <c r="O26" s="97" t="s">
        <v>52</v>
      </c>
      <c r="P26" s="88" t="s">
        <v>61</v>
      </c>
      <c r="Q26" s="88" t="s">
        <v>142</v>
      </c>
      <c r="R26" s="111"/>
      <c r="S26" s="89"/>
      <c r="T26" s="115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</row>
    <row r="27" ht="15.75" customHeight="1">
      <c r="A27" s="134"/>
      <c r="B27" s="135"/>
      <c r="C27" s="136"/>
      <c r="D27" s="136"/>
      <c r="E27" s="136"/>
      <c r="F27" s="137"/>
      <c r="G27" s="138"/>
      <c r="H27" s="117"/>
      <c r="I27" s="138"/>
      <c r="J27" s="138"/>
      <c r="K27" s="138"/>
      <c r="L27" s="138"/>
      <c r="M27" s="117"/>
      <c r="N27" s="117"/>
      <c r="O27" s="139"/>
      <c r="P27" s="140"/>
      <c r="Q27" s="140"/>
      <c r="R27" s="140"/>
      <c r="S27" s="141"/>
      <c r="T27" s="136"/>
      <c r="U27" s="138"/>
      <c r="V27" s="11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16"/>
      <c r="AR27" s="16"/>
      <c r="AS27" s="16"/>
      <c r="AT27" s="16"/>
      <c r="AU27" s="16"/>
      <c r="AV27" s="16"/>
      <c r="AW27" s="16"/>
      <c r="AX27" s="16"/>
      <c r="AY27" s="16"/>
    </row>
    <row r="28" ht="15.75" customHeight="1">
      <c r="A28" s="134"/>
      <c r="B28" s="135"/>
      <c r="C28" s="136"/>
      <c r="D28" s="136"/>
      <c r="E28" s="136"/>
      <c r="F28" s="137"/>
      <c r="G28" s="138"/>
      <c r="H28" s="117"/>
      <c r="I28" s="138"/>
      <c r="J28" s="138"/>
      <c r="K28" s="138"/>
      <c r="L28" s="138"/>
      <c r="M28" s="117"/>
      <c r="N28" s="117"/>
      <c r="O28" s="139"/>
      <c r="P28" s="140"/>
      <c r="Q28" s="140"/>
      <c r="R28" s="140"/>
      <c r="S28" s="141"/>
      <c r="T28" s="136"/>
      <c r="U28" s="138"/>
      <c r="V28" s="11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16"/>
      <c r="AR28" s="16"/>
      <c r="AS28" s="16"/>
      <c r="AT28" s="16"/>
      <c r="AU28" s="16"/>
      <c r="AV28" s="16"/>
      <c r="AW28" s="16"/>
      <c r="AX28" s="16"/>
      <c r="AY28" s="16"/>
    </row>
    <row r="29" ht="15.75" customHeight="1">
      <c r="A29" s="134"/>
      <c r="B29" s="135"/>
      <c r="C29" s="136"/>
      <c r="D29" s="136"/>
      <c r="E29" s="136"/>
      <c r="F29" s="137"/>
      <c r="G29" s="138"/>
      <c r="H29" s="117"/>
      <c r="I29" s="138"/>
      <c r="J29" s="138"/>
      <c r="K29" s="138"/>
      <c r="L29" s="138"/>
      <c r="M29" s="117"/>
      <c r="N29" s="117"/>
      <c r="O29" s="139"/>
      <c r="P29" s="140"/>
      <c r="Q29" s="140"/>
      <c r="R29" s="140"/>
      <c r="S29" s="141"/>
      <c r="T29" s="136"/>
      <c r="U29" s="138"/>
      <c r="V29" s="11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16"/>
      <c r="AR29" s="16"/>
      <c r="AS29" s="16"/>
      <c r="AT29" s="16"/>
      <c r="AU29" s="16"/>
      <c r="AV29" s="16"/>
      <c r="AW29" s="16"/>
      <c r="AX29" s="16"/>
      <c r="AY29" s="16"/>
    </row>
    <row r="30" ht="15.75" customHeight="1">
      <c r="A30" s="134"/>
      <c r="B30" s="135"/>
      <c r="C30" s="136"/>
      <c r="D30" s="136"/>
      <c r="E30" s="136"/>
      <c r="F30" s="137"/>
      <c r="G30" s="138"/>
      <c r="H30" s="117"/>
      <c r="I30" s="138"/>
      <c r="J30" s="138"/>
      <c r="K30" s="138"/>
      <c r="L30" s="138"/>
      <c r="M30" s="117"/>
      <c r="N30" s="117"/>
      <c r="O30" s="139"/>
      <c r="P30" s="140"/>
      <c r="Q30" s="140"/>
      <c r="R30" s="140"/>
      <c r="S30" s="141"/>
      <c r="T30" s="136"/>
      <c r="U30" s="138"/>
      <c r="V30" s="11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16"/>
      <c r="AR30" s="16"/>
      <c r="AS30" s="16"/>
      <c r="AT30" s="16"/>
      <c r="AU30" s="16"/>
      <c r="AV30" s="16"/>
      <c r="AW30" s="16"/>
      <c r="AX30" s="16"/>
      <c r="AY30" s="16"/>
    </row>
    <row r="31" ht="15.75" customHeight="1">
      <c r="A31" s="134"/>
      <c r="B31" s="135"/>
      <c r="C31" s="136"/>
      <c r="D31" s="136"/>
      <c r="E31" s="136"/>
      <c r="F31" s="137"/>
      <c r="G31" s="138"/>
      <c r="H31" s="117"/>
      <c r="I31" s="138"/>
      <c r="J31" s="138"/>
      <c r="K31" s="138"/>
      <c r="L31" s="138"/>
      <c r="M31" s="117"/>
      <c r="N31" s="117"/>
      <c r="O31" s="139"/>
      <c r="P31" s="140"/>
      <c r="Q31" s="140"/>
      <c r="R31" s="140"/>
      <c r="S31" s="141"/>
      <c r="T31" s="136"/>
      <c r="U31" s="138"/>
      <c r="V31" s="11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16"/>
      <c r="AR31" s="16"/>
      <c r="AS31" s="16"/>
      <c r="AT31" s="16"/>
      <c r="AU31" s="16"/>
      <c r="AV31" s="16"/>
      <c r="AW31" s="16"/>
      <c r="AX31" s="16"/>
      <c r="AY31" s="16"/>
    </row>
    <row r="32" ht="15.75" customHeight="1">
      <c r="A32" s="134"/>
      <c r="B32" s="135"/>
      <c r="C32" s="136"/>
      <c r="D32" s="136"/>
      <c r="E32" s="136"/>
      <c r="F32" s="137"/>
      <c r="G32" s="138"/>
      <c r="H32" s="117"/>
      <c r="I32" s="138"/>
      <c r="J32" s="138"/>
      <c r="K32" s="138"/>
      <c r="L32" s="138"/>
      <c r="M32" s="117"/>
      <c r="N32" s="117"/>
      <c r="O32" s="139"/>
      <c r="P32" s="140"/>
      <c r="Q32" s="140"/>
      <c r="R32" s="140"/>
      <c r="S32" s="141"/>
      <c r="T32" s="136"/>
      <c r="U32" s="138"/>
      <c r="V32" s="11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16"/>
      <c r="AR32" s="16"/>
      <c r="AS32" s="16"/>
      <c r="AT32" s="16"/>
      <c r="AU32" s="16"/>
      <c r="AV32" s="16"/>
      <c r="AW32" s="16"/>
      <c r="AX32" s="16"/>
      <c r="AY32" s="16"/>
    </row>
    <row r="33" ht="15.75" customHeight="1">
      <c r="A33" s="134"/>
      <c r="B33" s="135"/>
      <c r="C33" s="136"/>
      <c r="D33" s="136"/>
      <c r="E33" s="136"/>
      <c r="F33" s="137"/>
      <c r="G33" s="138"/>
      <c r="H33" s="117"/>
      <c r="I33" s="138"/>
      <c r="J33" s="138"/>
      <c r="K33" s="138"/>
      <c r="L33" s="138"/>
      <c r="M33" s="117"/>
      <c r="N33" s="117"/>
      <c r="O33" s="139"/>
      <c r="P33" s="140"/>
      <c r="Q33" s="140"/>
      <c r="R33" s="140"/>
      <c r="S33" s="141"/>
      <c r="T33" s="136"/>
      <c r="U33" s="138"/>
      <c r="V33" s="11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16"/>
      <c r="AR33" s="16"/>
      <c r="AS33" s="16"/>
      <c r="AT33" s="16"/>
      <c r="AU33" s="16"/>
      <c r="AV33" s="16"/>
      <c r="AW33" s="16"/>
      <c r="AX33" s="16"/>
      <c r="AY33" s="16"/>
    </row>
    <row r="34" ht="15.75" customHeight="1">
      <c r="A34" s="134"/>
      <c r="B34" s="135"/>
      <c r="C34" s="136"/>
      <c r="D34" s="136"/>
      <c r="E34" s="136"/>
      <c r="F34" s="137"/>
      <c r="G34" s="138"/>
      <c r="H34" s="117"/>
      <c r="I34" s="138"/>
      <c r="J34" s="138"/>
      <c r="K34" s="138"/>
      <c r="L34" s="138"/>
      <c r="M34" s="117"/>
      <c r="N34" s="117"/>
      <c r="O34" s="139"/>
      <c r="P34" s="140"/>
      <c r="Q34" s="140"/>
      <c r="R34" s="140"/>
      <c r="S34" s="141"/>
      <c r="T34" s="136"/>
      <c r="U34" s="138"/>
      <c r="V34" s="11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16"/>
      <c r="AR34" s="16"/>
      <c r="AS34" s="16"/>
      <c r="AT34" s="16"/>
      <c r="AU34" s="16"/>
      <c r="AV34" s="16"/>
      <c r="AW34" s="16"/>
      <c r="AX34" s="16"/>
      <c r="AY34" s="16"/>
    </row>
    <row r="35" ht="15.75" customHeight="1">
      <c r="A35" s="134"/>
      <c r="B35" s="135"/>
      <c r="C35" s="136"/>
      <c r="D35" s="136"/>
      <c r="E35" s="136"/>
      <c r="F35" s="137"/>
      <c r="G35" s="138"/>
      <c r="H35" s="117"/>
      <c r="I35" s="138"/>
      <c r="J35" s="138"/>
      <c r="K35" s="138"/>
      <c r="L35" s="138"/>
      <c r="M35" s="117"/>
      <c r="N35" s="117"/>
      <c r="O35" s="139"/>
      <c r="P35" s="140"/>
      <c r="Q35" s="140"/>
      <c r="R35" s="140"/>
      <c r="S35" s="141"/>
      <c r="T35" s="136"/>
      <c r="U35" s="138"/>
      <c r="V35" s="11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16"/>
      <c r="AR35" s="16"/>
      <c r="AS35" s="16"/>
      <c r="AT35" s="16"/>
      <c r="AU35" s="16"/>
      <c r="AV35" s="16"/>
      <c r="AW35" s="16"/>
      <c r="AX35" s="16"/>
      <c r="AY35" s="16"/>
    </row>
    <row r="36" ht="15.75" customHeight="1">
      <c r="A36" s="134"/>
      <c r="B36" s="135"/>
      <c r="C36" s="136"/>
      <c r="D36" s="136"/>
      <c r="E36" s="136"/>
      <c r="F36" s="137"/>
      <c r="G36" s="138"/>
      <c r="H36" s="117"/>
      <c r="I36" s="138"/>
      <c r="J36" s="138"/>
      <c r="K36" s="138"/>
      <c r="L36" s="138"/>
      <c r="M36" s="117"/>
      <c r="N36" s="117"/>
      <c r="O36" s="139"/>
      <c r="P36" s="140"/>
      <c r="Q36" s="140"/>
      <c r="R36" s="140"/>
      <c r="S36" s="141"/>
      <c r="T36" s="136"/>
      <c r="U36" s="138"/>
      <c r="V36" s="11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16"/>
      <c r="AR36" s="16"/>
      <c r="AS36" s="16"/>
      <c r="AT36" s="16"/>
      <c r="AU36" s="16"/>
      <c r="AV36" s="16"/>
      <c r="AW36" s="16"/>
      <c r="AX36" s="16"/>
      <c r="AY36" s="16"/>
    </row>
    <row r="37" ht="15.75" customHeight="1">
      <c r="A37" s="134"/>
      <c r="B37" s="135"/>
      <c r="C37" s="136"/>
      <c r="D37" s="136"/>
      <c r="E37" s="136"/>
      <c r="F37" s="137"/>
      <c r="G37" s="138"/>
      <c r="H37" s="117"/>
      <c r="I37" s="138"/>
      <c r="J37" s="138"/>
      <c r="K37" s="138"/>
      <c r="L37" s="138"/>
      <c r="M37" s="117"/>
      <c r="N37" s="117"/>
      <c r="O37" s="139"/>
      <c r="P37" s="140"/>
      <c r="Q37" s="140"/>
      <c r="R37" s="140"/>
      <c r="S37" s="141"/>
      <c r="T37" s="136"/>
      <c r="U37" s="138"/>
      <c r="V37" s="11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16"/>
      <c r="AR37" s="16"/>
      <c r="AS37" s="16"/>
      <c r="AT37" s="16"/>
      <c r="AU37" s="16"/>
      <c r="AV37" s="16"/>
      <c r="AW37" s="16"/>
      <c r="AX37" s="16"/>
      <c r="AY37" s="16"/>
    </row>
    <row r="38" ht="15.75" customHeight="1">
      <c r="A38" s="134"/>
      <c r="B38" s="135"/>
      <c r="C38" s="136"/>
      <c r="D38" s="136"/>
      <c r="E38" s="136"/>
      <c r="F38" s="137"/>
      <c r="G38" s="138"/>
      <c r="H38" s="117"/>
      <c r="I38" s="138"/>
      <c r="J38" s="138"/>
      <c r="K38" s="138"/>
      <c r="L38" s="138"/>
      <c r="M38" s="117"/>
      <c r="N38" s="117"/>
      <c r="O38" s="139"/>
      <c r="P38" s="140"/>
      <c r="Q38" s="140"/>
      <c r="R38" s="140"/>
      <c r="S38" s="141"/>
      <c r="T38" s="136"/>
      <c r="U38" s="138"/>
      <c r="V38" s="11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16"/>
      <c r="AR38" s="16"/>
      <c r="AS38" s="16"/>
      <c r="AT38" s="16"/>
      <c r="AU38" s="16"/>
      <c r="AV38" s="16"/>
      <c r="AW38" s="16"/>
      <c r="AX38" s="16"/>
      <c r="AY38" s="16"/>
    </row>
    <row r="39" ht="15.75" customHeight="1">
      <c r="A39" s="134"/>
      <c r="B39" s="135"/>
      <c r="C39" s="136"/>
      <c r="D39" s="136"/>
      <c r="E39" s="136"/>
      <c r="F39" s="137"/>
      <c r="G39" s="138"/>
      <c r="H39" s="117"/>
      <c r="I39" s="138"/>
      <c r="J39" s="138"/>
      <c r="K39" s="138"/>
      <c r="L39" s="138"/>
      <c r="M39" s="117"/>
      <c r="N39" s="117"/>
      <c r="O39" s="139"/>
      <c r="P39" s="140"/>
      <c r="Q39" s="140"/>
      <c r="R39" s="140"/>
      <c r="S39" s="141"/>
      <c r="T39" s="136"/>
      <c r="U39" s="138"/>
      <c r="V39" s="11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16"/>
      <c r="AR39" s="16"/>
      <c r="AS39" s="16"/>
      <c r="AT39" s="16"/>
      <c r="AU39" s="16"/>
      <c r="AV39" s="16"/>
      <c r="AW39" s="16"/>
      <c r="AX39" s="16"/>
      <c r="AY39" s="16"/>
    </row>
    <row r="40" ht="15.75" customHeight="1">
      <c r="A40" s="134"/>
      <c r="B40" s="135"/>
      <c r="C40" s="136"/>
      <c r="D40" s="136"/>
      <c r="E40" s="136"/>
      <c r="F40" s="137"/>
      <c r="G40" s="138"/>
      <c r="H40" s="117"/>
      <c r="I40" s="138"/>
      <c r="J40" s="138"/>
      <c r="K40" s="138"/>
      <c r="L40" s="138"/>
      <c r="M40" s="117"/>
      <c r="N40" s="117"/>
      <c r="O40" s="139"/>
      <c r="P40" s="140"/>
      <c r="Q40" s="140"/>
      <c r="R40" s="140"/>
      <c r="S40" s="141"/>
      <c r="T40" s="136"/>
      <c r="U40" s="138"/>
      <c r="V40" s="11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16"/>
      <c r="AR40" s="16"/>
      <c r="AS40" s="16"/>
      <c r="AT40" s="16"/>
      <c r="AU40" s="16"/>
      <c r="AV40" s="16"/>
      <c r="AW40" s="16"/>
      <c r="AX40" s="16"/>
      <c r="AY40" s="16"/>
    </row>
    <row r="41" ht="15.75" customHeight="1">
      <c r="A41" s="134"/>
      <c r="B41" s="135"/>
      <c r="C41" s="136"/>
      <c r="D41" s="136"/>
      <c r="E41" s="136"/>
      <c r="F41" s="137"/>
      <c r="G41" s="138"/>
      <c r="H41" s="117"/>
      <c r="I41" s="138"/>
      <c r="J41" s="138"/>
      <c r="K41" s="138"/>
      <c r="L41" s="138"/>
      <c r="M41" s="117"/>
      <c r="N41" s="117"/>
      <c r="O41" s="139"/>
      <c r="P41" s="140"/>
      <c r="Q41" s="140"/>
      <c r="R41" s="140"/>
      <c r="S41" s="141"/>
      <c r="T41" s="136"/>
      <c r="U41" s="138"/>
      <c r="V41" s="11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16"/>
      <c r="AR41" s="16"/>
      <c r="AS41" s="16"/>
      <c r="AT41" s="16"/>
      <c r="AU41" s="16"/>
      <c r="AV41" s="16"/>
      <c r="AW41" s="16"/>
      <c r="AX41" s="16"/>
      <c r="AY41" s="16"/>
    </row>
    <row r="42" ht="15.75" customHeight="1">
      <c r="A42" s="134"/>
      <c r="B42" s="135"/>
      <c r="C42" s="136"/>
      <c r="D42" s="136"/>
      <c r="E42" s="136"/>
      <c r="F42" s="137"/>
      <c r="G42" s="138"/>
      <c r="H42" s="117"/>
      <c r="I42" s="138"/>
      <c r="J42" s="138"/>
      <c r="K42" s="138"/>
      <c r="L42" s="138"/>
      <c r="M42" s="117"/>
      <c r="N42" s="117"/>
      <c r="O42" s="139"/>
      <c r="P42" s="140"/>
      <c r="Q42" s="140"/>
      <c r="R42" s="140"/>
      <c r="S42" s="141"/>
      <c r="T42" s="136"/>
      <c r="U42" s="138"/>
      <c r="V42" s="11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16"/>
      <c r="AR42" s="16"/>
      <c r="AS42" s="16"/>
      <c r="AT42" s="16"/>
      <c r="AU42" s="16"/>
      <c r="AV42" s="16"/>
      <c r="AW42" s="16"/>
      <c r="AX42" s="16"/>
      <c r="AY42" s="16"/>
    </row>
    <row r="43" ht="15.75" customHeight="1">
      <c r="A43" s="134"/>
      <c r="B43" s="135"/>
      <c r="C43" s="136"/>
      <c r="D43" s="136"/>
      <c r="E43" s="136"/>
      <c r="F43" s="137"/>
      <c r="G43" s="138"/>
      <c r="H43" s="117"/>
      <c r="I43" s="138"/>
      <c r="J43" s="138"/>
      <c r="K43" s="138"/>
      <c r="L43" s="138"/>
      <c r="M43" s="117"/>
      <c r="N43" s="117"/>
      <c r="O43" s="139"/>
      <c r="P43" s="140"/>
      <c r="Q43" s="140"/>
      <c r="R43" s="140"/>
      <c r="S43" s="141"/>
      <c r="T43" s="136"/>
      <c r="U43" s="138"/>
      <c r="V43" s="11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16"/>
      <c r="AR43" s="16"/>
      <c r="AS43" s="16"/>
      <c r="AT43" s="16"/>
      <c r="AU43" s="16"/>
      <c r="AV43" s="16"/>
      <c r="AW43" s="16"/>
      <c r="AX43" s="16"/>
      <c r="AY43" s="16"/>
    </row>
    <row r="44" ht="15.75" customHeight="1">
      <c r="A44" s="134"/>
      <c r="B44" s="135"/>
      <c r="C44" s="136"/>
      <c r="D44" s="136"/>
      <c r="E44" s="136"/>
      <c r="F44" s="137"/>
      <c r="G44" s="138"/>
      <c r="H44" s="117"/>
      <c r="I44" s="138"/>
      <c r="J44" s="138"/>
      <c r="K44" s="138"/>
      <c r="L44" s="138"/>
      <c r="M44" s="117"/>
      <c r="N44" s="117"/>
      <c r="O44" s="139"/>
      <c r="P44" s="140"/>
      <c r="Q44" s="140"/>
      <c r="R44" s="140"/>
      <c r="S44" s="141"/>
      <c r="T44" s="136"/>
      <c r="U44" s="138"/>
      <c r="V44" s="11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16"/>
      <c r="AR44" s="16"/>
      <c r="AS44" s="16"/>
      <c r="AT44" s="16"/>
      <c r="AU44" s="16"/>
      <c r="AV44" s="16"/>
      <c r="AW44" s="16"/>
      <c r="AX44" s="16"/>
      <c r="AY44" s="16"/>
    </row>
    <row r="45" ht="15.75" customHeight="1">
      <c r="A45" s="134"/>
      <c r="B45" s="135"/>
      <c r="C45" s="136"/>
      <c r="D45" s="136"/>
      <c r="E45" s="136"/>
      <c r="F45" s="117"/>
      <c r="G45" s="138"/>
      <c r="H45" s="117"/>
      <c r="I45" s="138"/>
      <c r="J45" s="138"/>
      <c r="K45" s="138"/>
      <c r="L45" s="138"/>
      <c r="M45" s="134"/>
      <c r="N45" s="134"/>
      <c r="O45" s="150"/>
      <c r="P45" s="140"/>
      <c r="Q45" s="140"/>
      <c r="R45" s="140"/>
      <c r="S45" s="141"/>
      <c r="T45" s="151"/>
      <c r="U45" s="136"/>
      <c r="V45" s="138"/>
      <c r="W45" s="134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16"/>
      <c r="AS45" s="16"/>
      <c r="AT45" s="16"/>
      <c r="AU45" s="16"/>
      <c r="AV45" s="16"/>
      <c r="AW45" s="16"/>
      <c r="AX45" s="16"/>
      <c r="AY45" s="16"/>
    </row>
    <row r="46" ht="15.75" customHeight="1">
      <c r="A46" s="134"/>
      <c r="B46" s="135"/>
      <c r="C46" s="136"/>
      <c r="D46" s="136"/>
      <c r="E46" s="136"/>
      <c r="F46" s="117"/>
      <c r="G46" s="138"/>
      <c r="H46" s="117"/>
      <c r="I46" s="138"/>
      <c r="J46" s="138"/>
      <c r="K46" s="138"/>
      <c r="L46" s="138"/>
      <c r="M46" s="134"/>
      <c r="N46" s="134"/>
      <c r="O46" s="150"/>
      <c r="P46" s="140"/>
      <c r="Q46" s="140"/>
      <c r="R46" s="140"/>
      <c r="S46" s="141"/>
      <c r="T46" s="136"/>
      <c r="U46" s="138"/>
      <c r="V46" s="134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16"/>
      <c r="AR46" s="16"/>
      <c r="AS46" s="16"/>
      <c r="AT46" s="16"/>
      <c r="AU46" s="16"/>
      <c r="AV46" s="16"/>
      <c r="AW46" s="16"/>
      <c r="AX46" s="16"/>
      <c r="AY46" s="16"/>
    </row>
    <row r="47" ht="15.75" customHeight="1">
      <c r="A47" s="134"/>
      <c r="B47" s="135"/>
      <c r="C47" s="136"/>
      <c r="D47" s="136"/>
      <c r="E47" s="136"/>
      <c r="F47" s="117"/>
      <c r="G47" s="138"/>
      <c r="H47" s="117"/>
      <c r="I47" s="138"/>
      <c r="J47" s="138"/>
      <c r="K47" s="138"/>
      <c r="L47" s="138"/>
      <c r="M47" s="134"/>
      <c r="N47" s="134"/>
      <c r="O47" s="150"/>
      <c r="P47" s="140"/>
      <c r="Q47" s="140"/>
      <c r="R47" s="140"/>
      <c r="S47" s="141"/>
      <c r="T47" s="136"/>
      <c r="U47" s="138"/>
      <c r="V47" s="134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16"/>
      <c r="AR47" s="16"/>
      <c r="AS47" s="16"/>
      <c r="AT47" s="16"/>
      <c r="AU47" s="16"/>
      <c r="AV47" s="16"/>
      <c r="AW47" s="16"/>
      <c r="AX47" s="16"/>
      <c r="AY47" s="16"/>
    </row>
    <row r="48" ht="15.75" customHeight="1">
      <c r="A48" s="134"/>
      <c r="B48" s="135"/>
      <c r="C48" s="136"/>
      <c r="D48" s="136"/>
      <c r="E48" s="136"/>
      <c r="F48" s="117"/>
      <c r="G48" s="138"/>
      <c r="H48" s="117"/>
      <c r="I48" s="138"/>
      <c r="J48" s="138"/>
      <c r="K48" s="138"/>
      <c r="L48" s="138"/>
      <c r="M48" s="134"/>
      <c r="N48" s="134"/>
      <c r="O48" s="150"/>
      <c r="P48" s="140"/>
      <c r="Q48" s="140"/>
      <c r="R48" s="140"/>
      <c r="S48" s="141"/>
      <c r="T48" s="136"/>
      <c r="U48" s="138"/>
      <c r="V48" s="134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16"/>
      <c r="AR48" s="16"/>
      <c r="AS48" s="16"/>
      <c r="AT48" s="16"/>
      <c r="AU48" s="16"/>
      <c r="AV48" s="16"/>
      <c r="AW48" s="16"/>
      <c r="AX48" s="16"/>
      <c r="AY48" s="16"/>
    </row>
    <row r="49" ht="15.75" customHeight="1">
      <c r="A49" s="134"/>
      <c r="B49" s="135"/>
      <c r="C49" s="136"/>
      <c r="D49" s="136"/>
      <c r="E49" s="136"/>
      <c r="F49" s="117"/>
      <c r="G49" s="138"/>
      <c r="H49" s="117"/>
      <c r="I49" s="138"/>
      <c r="J49" s="138"/>
      <c r="K49" s="138"/>
      <c r="L49" s="138"/>
      <c r="M49" s="134"/>
      <c r="N49" s="134"/>
      <c r="O49" s="150"/>
      <c r="P49" s="140"/>
      <c r="Q49" s="140"/>
      <c r="R49" s="140"/>
      <c r="S49" s="141"/>
      <c r="T49" s="136"/>
      <c r="U49" s="138"/>
      <c r="V49" s="134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16"/>
      <c r="AR49" s="16"/>
      <c r="AS49" s="16"/>
      <c r="AT49" s="16"/>
      <c r="AU49" s="16"/>
      <c r="AV49" s="16"/>
      <c r="AW49" s="16"/>
      <c r="AX49" s="16"/>
      <c r="AY49" s="16"/>
    </row>
    <row r="50" ht="15.75" customHeight="1">
      <c r="A50" s="134"/>
      <c r="B50" s="135"/>
      <c r="C50" s="136"/>
      <c r="D50" s="136"/>
      <c r="E50" s="136"/>
      <c r="F50" s="117"/>
      <c r="G50" s="138"/>
      <c r="H50" s="117"/>
      <c r="I50" s="138"/>
      <c r="J50" s="138"/>
      <c r="K50" s="138"/>
      <c r="L50" s="138"/>
      <c r="M50" s="134"/>
      <c r="N50" s="134"/>
      <c r="O50" s="150"/>
      <c r="P50" s="140"/>
      <c r="Q50" s="140"/>
      <c r="R50" s="140"/>
      <c r="S50" s="141"/>
      <c r="T50" s="136"/>
      <c r="U50" s="138"/>
      <c r="V50" s="134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16"/>
      <c r="AR50" s="16"/>
      <c r="AS50" s="16"/>
      <c r="AT50" s="16"/>
      <c r="AU50" s="16"/>
      <c r="AV50" s="16"/>
      <c r="AW50" s="16"/>
      <c r="AX50" s="16"/>
      <c r="AY50" s="16"/>
    </row>
    <row r="51" ht="15.75" customHeight="1">
      <c r="A51" s="134"/>
      <c r="B51" s="135"/>
      <c r="C51" s="136"/>
      <c r="D51" s="136"/>
      <c r="E51" s="136"/>
      <c r="F51" s="137"/>
      <c r="G51" s="138"/>
      <c r="H51" s="117"/>
      <c r="I51" s="138"/>
      <c r="J51" s="138"/>
      <c r="K51" s="138"/>
      <c r="L51" s="138"/>
      <c r="M51" s="117"/>
      <c r="N51" s="117"/>
      <c r="O51" s="139"/>
      <c r="P51" s="140"/>
      <c r="Q51" s="140"/>
      <c r="R51" s="140"/>
      <c r="S51" s="141"/>
      <c r="T51" s="136"/>
      <c r="U51" s="138"/>
      <c r="V51" s="11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16"/>
      <c r="AR51" s="16"/>
      <c r="AS51" s="16"/>
      <c r="AT51" s="16"/>
      <c r="AU51" s="16"/>
      <c r="AV51" s="16"/>
      <c r="AW51" s="16"/>
      <c r="AX51" s="16"/>
      <c r="AY51" s="16"/>
    </row>
    <row r="52" ht="15.75" customHeight="1">
      <c r="A52" s="134"/>
      <c r="B52" s="135"/>
      <c r="C52" s="136"/>
      <c r="D52" s="136"/>
      <c r="E52" s="136"/>
      <c r="F52" s="117"/>
      <c r="G52" s="138"/>
      <c r="H52" s="117"/>
      <c r="I52" s="138"/>
      <c r="J52" s="138"/>
      <c r="K52" s="138"/>
      <c r="L52" s="138"/>
      <c r="M52" s="134"/>
      <c r="N52" s="134"/>
      <c r="O52" s="150"/>
      <c r="P52" s="140"/>
      <c r="Q52" s="140"/>
      <c r="R52" s="140"/>
      <c r="S52" s="141"/>
      <c r="T52" s="136"/>
      <c r="U52" s="138"/>
      <c r="V52" s="134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16"/>
      <c r="AR52" s="16"/>
      <c r="AS52" s="16"/>
      <c r="AT52" s="16"/>
      <c r="AU52" s="16"/>
      <c r="AV52" s="16"/>
      <c r="AW52" s="16"/>
      <c r="AX52" s="16"/>
      <c r="AY52" s="16"/>
    </row>
    <row r="53" ht="15.75" customHeight="1">
      <c r="A53" s="134"/>
      <c r="B53" s="135"/>
      <c r="C53" s="136"/>
      <c r="D53" s="136"/>
      <c r="E53" s="136"/>
      <c r="F53" s="137"/>
      <c r="G53" s="138"/>
      <c r="H53" s="117"/>
      <c r="I53" s="138"/>
      <c r="J53" s="138"/>
      <c r="K53" s="138"/>
      <c r="L53" s="138"/>
      <c r="M53" s="117"/>
      <c r="N53" s="117"/>
      <c r="O53" s="139"/>
      <c r="P53" s="140"/>
      <c r="Q53" s="140"/>
      <c r="R53" s="140"/>
      <c r="S53" s="141"/>
      <c r="T53" s="136"/>
      <c r="U53" s="138"/>
      <c r="V53" s="11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16"/>
      <c r="AR53" s="16"/>
      <c r="AS53" s="16"/>
      <c r="AT53" s="16"/>
      <c r="AU53" s="16"/>
      <c r="AV53" s="16"/>
      <c r="AW53" s="16"/>
      <c r="AX53" s="16"/>
      <c r="AY53" s="16"/>
    </row>
    <row r="54" ht="15.75" customHeight="1">
      <c r="A54" s="134"/>
      <c r="B54" s="135"/>
      <c r="C54" s="136"/>
      <c r="D54" s="136"/>
      <c r="E54" s="136"/>
      <c r="F54" s="137"/>
      <c r="G54" s="138"/>
      <c r="H54" s="117"/>
      <c r="I54" s="138"/>
      <c r="J54" s="138"/>
      <c r="K54" s="138"/>
      <c r="L54" s="138"/>
      <c r="M54" s="117"/>
      <c r="N54" s="117"/>
      <c r="O54" s="139"/>
      <c r="P54" s="140"/>
      <c r="Q54" s="140"/>
      <c r="R54" s="140"/>
      <c r="S54" s="141"/>
      <c r="T54" s="136"/>
      <c r="U54" s="138"/>
      <c r="V54" s="11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16"/>
      <c r="AR54" s="16"/>
      <c r="AS54" s="16"/>
      <c r="AT54" s="16"/>
      <c r="AU54" s="16"/>
      <c r="AV54" s="16"/>
      <c r="AW54" s="16"/>
      <c r="AX54" s="16"/>
      <c r="AY54" s="16"/>
    </row>
    <row r="55" ht="15.75" customHeight="1">
      <c r="A55" s="134"/>
      <c r="B55" s="135"/>
      <c r="C55" s="136"/>
      <c r="D55" s="136"/>
      <c r="E55" s="136"/>
      <c r="F55" s="137"/>
      <c r="G55" s="138"/>
      <c r="H55" s="117"/>
      <c r="I55" s="138"/>
      <c r="J55" s="138"/>
      <c r="K55" s="138"/>
      <c r="L55" s="138"/>
      <c r="M55" s="117"/>
      <c r="N55" s="117"/>
      <c r="O55" s="139"/>
      <c r="P55" s="140"/>
      <c r="Q55" s="140"/>
      <c r="R55" s="140"/>
      <c r="S55" s="141"/>
      <c r="T55" s="136"/>
      <c r="U55" s="138"/>
      <c r="V55" s="11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16"/>
      <c r="AR55" s="16"/>
      <c r="AS55" s="16"/>
      <c r="AT55" s="16"/>
      <c r="AU55" s="16"/>
      <c r="AV55" s="16"/>
      <c r="AW55" s="16"/>
      <c r="AX55" s="16"/>
      <c r="AY55" s="16"/>
    </row>
    <row r="56" ht="15.75" customHeight="1">
      <c r="A56" s="134"/>
      <c r="B56" s="135"/>
      <c r="C56" s="136"/>
      <c r="D56" s="136"/>
      <c r="E56" s="136"/>
      <c r="F56" s="137"/>
      <c r="G56" s="138"/>
      <c r="H56" s="117"/>
      <c r="I56" s="138"/>
      <c r="J56" s="138"/>
      <c r="K56" s="138"/>
      <c r="L56" s="138"/>
      <c r="M56" s="117"/>
      <c r="N56" s="117"/>
      <c r="O56" s="139"/>
      <c r="P56" s="140"/>
      <c r="Q56" s="140"/>
      <c r="R56" s="140"/>
      <c r="S56" s="141"/>
      <c r="T56" s="136"/>
      <c r="U56" s="138"/>
      <c r="V56" s="11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16"/>
      <c r="AR56" s="16"/>
      <c r="AS56" s="16"/>
      <c r="AT56" s="16"/>
      <c r="AU56" s="16"/>
      <c r="AV56" s="16"/>
      <c r="AW56" s="16"/>
      <c r="AX56" s="16"/>
      <c r="AY56" s="16"/>
    </row>
    <row r="57" ht="15.75" customHeight="1">
      <c r="A57" s="134"/>
      <c r="B57" s="135"/>
      <c r="C57" s="136"/>
      <c r="D57" s="136"/>
      <c r="E57" s="136"/>
      <c r="F57" s="137"/>
      <c r="G57" s="138"/>
      <c r="H57" s="117"/>
      <c r="I57" s="138"/>
      <c r="J57" s="138"/>
      <c r="K57" s="138"/>
      <c r="L57" s="138"/>
      <c r="M57" s="117"/>
      <c r="N57" s="117"/>
      <c r="O57" s="139"/>
      <c r="P57" s="140"/>
      <c r="Q57" s="140"/>
      <c r="R57" s="140"/>
      <c r="S57" s="141"/>
      <c r="T57" s="136"/>
      <c r="U57" s="138"/>
      <c r="V57" s="11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16"/>
      <c r="AR57" s="16"/>
      <c r="AS57" s="16"/>
      <c r="AT57" s="16"/>
      <c r="AU57" s="16"/>
      <c r="AV57" s="16"/>
      <c r="AW57" s="16"/>
      <c r="AX57" s="16"/>
      <c r="AY57" s="16"/>
    </row>
    <row r="58" ht="15.75" customHeight="1">
      <c r="A58" s="134"/>
      <c r="B58" s="135"/>
      <c r="C58" s="136"/>
      <c r="D58" s="136"/>
      <c r="E58" s="136"/>
      <c r="F58" s="137"/>
      <c r="G58" s="138"/>
      <c r="H58" s="117"/>
      <c r="I58" s="138"/>
      <c r="J58" s="138"/>
      <c r="K58" s="138"/>
      <c r="L58" s="138"/>
      <c r="M58" s="117"/>
      <c r="N58" s="117"/>
      <c r="O58" s="139"/>
      <c r="P58" s="140"/>
      <c r="Q58" s="140"/>
      <c r="R58" s="140"/>
      <c r="S58" s="141"/>
      <c r="T58" s="136"/>
      <c r="U58" s="138"/>
      <c r="V58" s="11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16"/>
      <c r="AR58" s="16"/>
      <c r="AS58" s="16"/>
      <c r="AT58" s="16"/>
      <c r="AU58" s="16"/>
      <c r="AV58" s="16"/>
      <c r="AW58" s="16"/>
      <c r="AX58" s="16"/>
      <c r="AY58" s="16"/>
    </row>
    <row r="59" ht="15.75" customHeight="1">
      <c r="A59" s="134"/>
      <c r="B59" s="135"/>
      <c r="C59" s="136"/>
      <c r="D59" s="136"/>
      <c r="E59" s="136"/>
      <c r="F59" s="137"/>
      <c r="G59" s="138"/>
      <c r="H59" s="117"/>
      <c r="I59" s="138"/>
      <c r="J59" s="138"/>
      <c r="K59" s="138"/>
      <c r="L59" s="138"/>
      <c r="M59" s="117"/>
      <c r="N59" s="117"/>
      <c r="O59" s="139"/>
      <c r="P59" s="140"/>
      <c r="Q59" s="140"/>
      <c r="R59" s="140"/>
      <c r="S59" s="141"/>
      <c r="T59" s="136"/>
      <c r="U59" s="138"/>
      <c r="V59" s="11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16"/>
      <c r="AR59" s="16"/>
      <c r="AS59" s="16"/>
      <c r="AT59" s="16"/>
      <c r="AU59" s="16"/>
      <c r="AV59" s="16"/>
      <c r="AW59" s="16"/>
      <c r="AX59" s="16"/>
      <c r="AY59" s="16"/>
    </row>
    <row r="60" ht="15.75" customHeight="1">
      <c r="A60" s="134"/>
      <c r="B60" s="135"/>
      <c r="C60" s="136"/>
      <c r="D60" s="136"/>
      <c r="E60" s="136"/>
      <c r="F60" s="137"/>
      <c r="G60" s="138"/>
      <c r="H60" s="117"/>
      <c r="I60" s="138"/>
      <c r="J60" s="138"/>
      <c r="K60" s="138"/>
      <c r="L60" s="138"/>
      <c r="M60" s="117"/>
      <c r="N60" s="117"/>
      <c r="O60" s="139"/>
      <c r="P60" s="140"/>
      <c r="Q60" s="140"/>
      <c r="R60" s="140"/>
      <c r="S60" s="141"/>
      <c r="T60" s="136"/>
      <c r="U60" s="138"/>
      <c r="V60" s="11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16"/>
      <c r="AR60" s="16"/>
      <c r="AS60" s="16"/>
      <c r="AT60" s="16"/>
      <c r="AU60" s="16"/>
      <c r="AV60" s="16"/>
      <c r="AW60" s="16"/>
      <c r="AX60" s="16"/>
      <c r="AY60" s="16"/>
    </row>
    <row r="61" ht="15.75" customHeight="1">
      <c r="A61" s="134"/>
      <c r="B61" s="135"/>
      <c r="C61" s="136"/>
      <c r="D61" s="136"/>
      <c r="E61" s="136"/>
      <c r="F61" s="137"/>
      <c r="G61" s="138"/>
      <c r="H61" s="117"/>
      <c r="I61" s="138"/>
      <c r="J61" s="138"/>
      <c r="K61" s="138"/>
      <c r="L61" s="138"/>
      <c r="M61" s="117"/>
      <c r="N61" s="117"/>
      <c r="O61" s="139"/>
      <c r="P61" s="140"/>
      <c r="Q61" s="140"/>
      <c r="R61" s="140"/>
      <c r="S61" s="141"/>
      <c r="T61" s="136"/>
      <c r="U61" s="138"/>
      <c r="V61" s="11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16"/>
      <c r="AR61" s="16"/>
      <c r="AS61" s="16"/>
      <c r="AT61" s="16"/>
      <c r="AU61" s="16"/>
      <c r="AV61" s="16"/>
      <c r="AW61" s="16"/>
      <c r="AX61" s="16"/>
      <c r="AY61" s="16"/>
    </row>
    <row r="62" ht="15.75" customHeight="1">
      <c r="A62" s="134"/>
      <c r="B62" s="135"/>
      <c r="C62" s="136"/>
      <c r="D62" s="136"/>
      <c r="E62" s="136"/>
      <c r="F62" s="137"/>
      <c r="G62" s="138"/>
      <c r="H62" s="117"/>
      <c r="I62" s="138"/>
      <c r="J62" s="138"/>
      <c r="K62" s="138"/>
      <c r="L62" s="138"/>
      <c r="M62" s="117"/>
      <c r="N62" s="117"/>
      <c r="O62" s="139"/>
      <c r="P62" s="140"/>
      <c r="Q62" s="140"/>
      <c r="R62" s="140"/>
      <c r="S62" s="141"/>
      <c r="T62" s="136"/>
      <c r="U62" s="138"/>
      <c r="V62" s="11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16"/>
      <c r="AR62" s="16"/>
      <c r="AS62" s="16"/>
      <c r="AT62" s="16"/>
      <c r="AU62" s="16"/>
      <c r="AV62" s="16"/>
      <c r="AW62" s="16"/>
      <c r="AX62" s="16"/>
      <c r="AY62" s="16"/>
    </row>
    <row r="63" ht="15.75" customHeight="1">
      <c r="A63" s="134"/>
      <c r="B63" s="135"/>
      <c r="C63" s="136"/>
      <c r="D63" s="136"/>
      <c r="E63" s="136"/>
      <c r="F63" s="137"/>
      <c r="G63" s="138"/>
      <c r="H63" s="117"/>
      <c r="I63" s="138"/>
      <c r="J63" s="138"/>
      <c r="K63" s="138"/>
      <c r="L63" s="138"/>
      <c r="M63" s="117"/>
      <c r="N63" s="117"/>
      <c r="O63" s="139"/>
      <c r="P63" s="140"/>
      <c r="Q63" s="140"/>
      <c r="R63" s="140"/>
      <c r="S63" s="141"/>
      <c r="T63" s="136"/>
      <c r="U63" s="138"/>
      <c r="V63" s="11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16"/>
      <c r="AR63" s="16"/>
      <c r="AS63" s="16"/>
      <c r="AT63" s="16"/>
      <c r="AU63" s="16"/>
      <c r="AV63" s="16"/>
      <c r="AW63" s="16"/>
      <c r="AX63" s="16"/>
      <c r="AY63" s="16"/>
    </row>
    <row r="64" ht="15.75" customHeight="1">
      <c r="A64" s="134"/>
      <c r="B64" s="135"/>
      <c r="C64" s="136"/>
      <c r="D64" s="136"/>
      <c r="E64" s="136"/>
      <c r="F64" s="137"/>
      <c r="G64" s="138"/>
      <c r="H64" s="117"/>
      <c r="I64" s="138"/>
      <c r="J64" s="138"/>
      <c r="K64" s="138"/>
      <c r="L64" s="138"/>
      <c r="M64" s="117"/>
      <c r="N64" s="117"/>
      <c r="O64" s="139"/>
      <c r="P64" s="140"/>
      <c r="Q64" s="140"/>
      <c r="R64" s="140"/>
      <c r="S64" s="141"/>
      <c r="T64" s="136"/>
      <c r="U64" s="138"/>
      <c r="V64" s="11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16"/>
      <c r="AR64" s="16"/>
      <c r="AS64" s="16"/>
      <c r="AT64" s="16"/>
      <c r="AU64" s="16"/>
      <c r="AV64" s="16"/>
      <c r="AW64" s="16"/>
      <c r="AX64" s="16"/>
      <c r="AY64" s="16"/>
    </row>
    <row r="65" ht="35.25" customHeight="1">
      <c r="A65" s="153"/>
      <c r="B65" s="75"/>
      <c r="C65" s="10"/>
      <c r="D65" s="10"/>
      <c r="E65" s="10"/>
      <c r="F65" s="73"/>
      <c r="G65" s="55"/>
      <c r="H65" s="18"/>
      <c r="I65" s="18"/>
      <c r="J65" s="18"/>
      <c r="K65" s="18"/>
      <c r="L65" s="18"/>
      <c r="M65" s="18"/>
      <c r="N65" s="18"/>
      <c r="O65" s="18"/>
      <c r="P65" s="10"/>
      <c r="Q65" s="10"/>
      <c r="R65" s="10"/>
      <c r="S65" s="10"/>
      <c r="T65" s="18"/>
      <c r="U65" s="10"/>
      <c r="V65" s="18"/>
      <c r="W65" s="18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16"/>
      <c r="AS65" s="16"/>
      <c r="AT65" s="16"/>
      <c r="AU65" s="16"/>
      <c r="AV65" s="16"/>
      <c r="AW65" s="16"/>
      <c r="AX65" s="16"/>
      <c r="AY65" s="16"/>
    </row>
    <row r="66" ht="35.25" customHeight="1">
      <c r="A66" s="153"/>
      <c r="B66" s="75"/>
      <c r="C66" s="10"/>
      <c r="D66" s="10"/>
      <c r="E66" s="10"/>
      <c r="F66" s="73"/>
      <c r="G66" s="55"/>
      <c r="H66" s="18"/>
      <c r="I66" s="18"/>
      <c r="J66" s="18"/>
      <c r="K66" s="18"/>
      <c r="L66" s="18"/>
      <c r="M66" s="18"/>
      <c r="N66" s="18"/>
      <c r="O66" s="18"/>
      <c r="P66" s="10"/>
      <c r="Q66" s="10"/>
      <c r="R66" s="10"/>
      <c r="S66" s="10"/>
      <c r="T66" s="18"/>
      <c r="U66" s="10"/>
      <c r="V66" s="18"/>
      <c r="W66" s="18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16"/>
      <c r="AS66" s="16"/>
      <c r="AT66" s="16"/>
      <c r="AU66" s="16"/>
      <c r="AV66" s="16"/>
      <c r="AW66" s="16"/>
      <c r="AX66" s="16"/>
      <c r="AY66" s="16"/>
    </row>
    <row r="67" ht="35.25" customHeight="1">
      <c r="A67" s="153"/>
      <c r="B67" s="75"/>
      <c r="C67" s="10"/>
      <c r="D67" s="10"/>
      <c r="E67" s="10"/>
      <c r="F67" s="73"/>
      <c r="G67" s="55"/>
      <c r="H67" s="18"/>
      <c r="I67" s="18"/>
      <c r="J67" s="18"/>
      <c r="K67" s="18"/>
      <c r="L67" s="18"/>
      <c r="M67" s="18"/>
      <c r="N67" s="18"/>
      <c r="O67" s="18"/>
      <c r="P67" s="10"/>
      <c r="Q67" s="10"/>
      <c r="R67" s="10"/>
      <c r="S67" s="10"/>
      <c r="T67" s="18"/>
      <c r="U67" s="10"/>
      <c r="V67" s="18"/>
      <c r="W67" s="18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16"/>
      <c r="AS67" s="16"/>
      <c r="AT67" s="16"/>
      <c r="AU67" s="16"/>
      <c r="AV67" s="16"/>
      <c r="AW67" s="16"/>
      <c r="AX67" s="16"/>
      <c r="AY67" s="16"/>
    </row>
    <row r="68" ht="35.25" customHeight="1">
      <c r="A68" s="153"/>
      <c r="B68" s="75"/>
      <c r="C68" s="10"/>
      <c r="D68" s="10"/>
      <c r="E68" s="10"/>
      <c r="F68" s="73"/>
      <c r="G68" s="55"/>
      <c r="H68" s="18"/>
      <c r="I68" s="18"/>
      <c r="J68" s="18"/>
      <c r="K68" s="18"/>
      <c r="L68" s="18"/>
      <c r="M68" s="18"/>
      <c r="N68" s="18"/>
      <c r="O68" s="18"/>
      <c r="P68" s="10"/>
      <c r="Q68" s="10"/>
      <c r="R68" s="10"/>
      <c r="S68" s="10"/>
      <c r="T68" s="18"/>
      <c r="U68" s="10"/>
      <c r="V68" s="18"/>
      <c r="W68" s="18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16"/>
      <c r="AS68" s="16"/>
      <c r="AT68" s="16"/>
      <c r="AU68" s="16"/>
      <c r="AV68" s="16"/>
      <c r="AW68" s="16"/>
      <c r="AX68" s="16"/>
      <c r="AY68" s="16"/>
    </row>
    <row r="69" ht="35.25" customHeight="1">
      <c r="A69" s="153"/>
      <c r="B69" s="75"/>
      <c r="C69" s="10"/>
      <c r="D69" s="10"/>
      <c r="E69" s="10"/>
      <c r="F69" s="73"/>
      <c r="G69" s="55"/>
      <c r="H69" s="18"/>
      <c r="I69" s="18"/>
      <c r="J69" s="18"/>
      <c r="K69" s="18"/>
      <c r="L69" s="18"/>
      <c r="M69" s="18"/>
      <c r="N69" s="18"/>
      <c r="O69" s="18"/>
      <c r="P69" s="10"/>
      <c r="Q69" s="10"/>
      <c r="R69" s="10"/>
      <c r="S69" s="10"/>
      <c r="T69" s="18"/>
      <c r="U69" s="10"/>
      <c r="V69" s="18"/>
      <c r="W69" s="18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16"/>
      <c r="AS69" s="16"/>
      <c r="AT69" s="16"/>
      <c r="AU69" s="16"/>
      <c r="AV69" s="16"/>
      <c r="AW69" s="16"/>
      <c r="AX69" s="16"/>
      <c r="AY69" s="16"/>
    </row>
    <row r="70" ht="35.25" customHeight="1">
      <c r="A70" s="153"/>
      <c r="B70" s="75"/>
      <c r="C70" s="10"/>
      <c r="D70" s="10"/>
      <c r="E70" s="10"/>
      <c r="F70" s="73"/>
      <c r="G70" s="55"/>
      <c r="H70" s="18"/>
      <c r="I70" s="18"/>
      <c r="J70" s="18"/>
      <c r="K70" s="18"/>
      <c r="L70" s="18"/>
      <c r="M70" s="18"/>
      <c r="N70" s="18"/>
      <c r="O70" s="18"/>
      <c r="P70" s="10"/>
      <c r="Q70" s="10"/>
      <c r="R70" s="10"/>
      <c r="S70" s="10"/>
      <c r="T70" s="18"/>
      <c r="U70" s="10"/>
      <c r="V70" s="18"/>
      <c r="W70" s="18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16"/>
      <c r="AS70" s="16"/>
      <c r="AT70" s="16"/>
      <c r="AU70" s="16"/>
      <c r="AV70" s="16"/>
      <c r="AW70" s="16"/>
      <c r="AX70" s="16"/>
      <c r="AY70" s="16"/>
    </row>
    <row r="71" ht="35.25" customHeight="1">
      <c r="A71" s="153"/>
      <c r="B71" s="75"/>
      <c r="C71" s="10"/>
      <c r="D71" s="10"/>
      <c r="E71" s="10"/>
      <c r="F71" s="73"/>
      <c r="G71" s="55"/>
      <c r="H71" s="18"/>
      <c r="I71" s="18"/>
      <c r="J71" s="18"/>
      <c r="K71" s="18" t="s">
        <v>322</v>
      </c>
      <c r="L71" s="18"/>
      <c r="M71" s="18"/>
      <c r="N71" s="18"/>
      <c r="O71" s="18"/>
      <c r="P71" s="10"/>
      <c r="Q71" s="10"/>
      <c r="R71" s="10"/>
      <c r="S71" s="10"/>
      <c r="T71" s="18"/>
      <c r="U71" s="10"/>
      <c r="V71" s="18"/>
      <c r="W71" s="18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16"/>
      <c r="AS71" s="16"/>
      <c r="AT71" s="16"/>
      <c r="AU71" s="16"/>
      <c r="AV71" s="16"/>
      <c r="AW71" s="16"/>
      <c r="AX71" s="16"/>
      <c r="AY71" s="16"/>
    </row>
    <row r="72" ht="35.25" customHeight="1">
      <c r="A72" s="153"/>
      <c r="B72" s="75"/>
      <c r="C72" s="10"/>
      <c r="D72" s="10"/>
      <c r="E72" s="10"/>
      <c r="F72" s="73"/>
      <c r="G72" s="55"/>
      <c r="H72" s="18"/>
      <c r="I72" s="18"/>
      <c r="J72" s="18"/>
      <c r="K72" s="18"/>
      <c r="L72" s="18"/>
      <c r="M72" s="18"/>
      <c r="N72" s="18"/>
      <c r="O72" s="18"/>
      <c r="P72" s="10"/>
      <c r="Q72" s="10"/>
      <c r="R72" s="10"/>
      <c r="S72" s="10"/>
      <c r="T72" s="18"/>
      <c r="U72" s="10"/>
      <c r="V72" s="18"/>
      <c r="W72" s="18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16"/>
      <c r="AS72" s="16"/>
      <c r="AT72" s="16"/>
      <c r="AU72" s="16"/>
      <c r="AV72" s="16"/>
      <c r="AW72" s="16"/>
      <c r="AX72" s="16"/>
      <c r="AY72" s="16"/>
    </row>
    <row r="73" ht="35.25" customHeight="1">
      <c r="A73" s="153"/>
      <c r="B73" s="75"/>
      <c r="C73" s="10"/>
      <c r="D73" s="10"/>
      <c r="E73" s="10"/>
      <c r="F73" s="73"/>
      <c r="G73" s="55"/>
      <c r="H73" s="18"/>
      <c r="I73" s="18"/>
      <c r="J73" s="18"/>
      <c r="K73" s="18"/>
      <c r="L73" s="18"/>
      <c r="M73" s="18"/>
      <c r="N73" s="18"/>
      <c r="O73" s="18"/>
      <c r="P73" s="10"/>
      <c r="Q73" s="10"/>
      <c r="R73" s="10"/>
      <c r="S73" s="10"/>
      <c r="T73" s="18"/>
      <c r="U73" s="10"/>
      <c r="V73" s="18"/>
      <c r="W73" s="18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16"/>
      <c r="AS73" s="16"/>
      <c r="AT73" s="16"/>
      <c r="AU73" s="16"/>
      <c r="AV73" s="16"/>
      <c r="AW73" s="16"/>
      <c r="AX73" s="16"/>
      <c r="AY73" s="16"/>
    </row>
    <row r="74" ht="35.25" customHeight="1">
      <c r="A74" s="153"/>
      <c r="B74" s="75"/>
      <c r="C74" s="10"/>
      <c r="D74" s="10"/>
      <c r="E74" s="10"/>
      <c r="F74" s="73"/>
      <c r="G74" s="55"/>
      <c r="H74" s="18"/>
      <c r="I74" s="18"/>
      <c r="J74" s="18"/>
      <c r="K74" s="18"/>
      <c r="L74" s="18"/>
      <c r="M74" s="18"/>
      <c r="N74" s="18"/>
      <c r="O74" s="18"/>
      <c r="P74" s="10"/>
      <c r="Q74" s="10"/>
      <c r="R74" s="10"/>
      <c r="S74" s="10"/>
      <c r="T74" s="18"/>
      <c r="U74" s="10"/>
      <c r="V74" s="18"/>
      <c r="W74" s="18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16"/>
      <c r="AS74" s="16"/>
      <c r="AT74" s="16"/>
      <c r="AU74" s="16"/>
      <c r="AV74" s="16"/>
      <c r="AW74" s="16"/>
      <c r="AX74" s="16"/>
      <c r="AY74" s="16"/>
    </row>
    <row r="75" ht="35.25" customHeight="1">
      <c r="A75" s="153"/>
      <c r="B75" s="75"/>
      <c r="C75" s="10"/>
      <c r="D75" s="10"/>
      <c r="E75" s="10"/>
      <c r="F75" s="73"/>
      <c r="G75" s="55"/>
      <c r="H75" s="18"/>
      <c r="I75" s="18"/>
      <c r="J75" s="18"/>
      <c r="K75" s="18"/>
      <c r="L75" s="18"/>
      <c r="M75" s="18"/>
      <c r="N75" s="18"/>
      <c r="O75" s="18"/>
      <c r="P75" s="10"/>
      <c r="Q75" s="10"/>
      <c r="R75" s="10"/>
      <c r="S75" s="10"/>
      <c r="T75" s="18"/>
      <c r="U75" s="10"/>
      <c r="V75" s="18"/>
      <c r="W75" s="18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16"/>
      <c r="AS75" s="16"/>
      <c r="AT75" s="16"/>
      <c r="AU75" s="16"/>
      <c r="AV75" s="16"/>
      <c r="AW75" s="16"/>
      <c r="AX75" s="16"/>
      <c r="AY75" s="16"/>
    </row>
    <row r="76" ht="35.25" customHeight="1">
      <c r="A76" s="153"/>
      <c r="B76" s="75"/>
      <c r="C76" s="10"/>
      <c r="D76" s="10"/>
      <c r="E76" s="10"/>
      <c r="F76" s="73"/>
      <c r="G76" s="55"/>
      <c r="H76" s="18"/>
      <c r="I76" s="18"/>
      <c r="J76" s="18"/>
      <c r="K76" s="18"/>
      <c r="L76" s="18"/>
      <c r="M76" s="18"/>
      <c r="N76" s="18"/>
      <c r="O76" s="18"/>
      <c r="P76" s="10"/>
      <c r="Q76" s="10"/>
      <c r="R76" s="10"/>
      <c r="S76" s="10"/>
      <c r="T76" s="18"/>
      <c r="U76" s="10"/>
      <c r="V76" s="18"/>
      <c r="W76" s="18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16"/>
      <c r="AS76" s="16"/>
      <c r="AT76" s="16"/>
      <c r="AU76" s="16"/>
      <c r="AV76" s="16"/>
      <c r="AW76" s="16"/>
      <c r="AX76" s="16"/>
      <c r="AY76" s="16"/>
    </row>
    <row r="77" ht="35.25" customHeight="1">
      <c r="A77" s="153"/>
      <c r="B77" s="75"/>
      <c r="C77" s="10"/>
      <c r="D77" s="10"/>
      <c r="E77" s="10"/>
      <c r="F77" s="73"/>
      <c r="G77" s="55"/>
      <c r="H77" s="18"/>
      <c r="I77" s="18"/>
      <c r="J77" s="18"/>
      <c r="K77" s="18"/>
      <c r="L77" s="18"/>
      <c r="M77" s="18"/>
      <c r="N77" s="18"/>
      <c r="O77" s="18"/>
      <c r="P77" s="10"/>
      <c r="Q77" s="10"/>
      <c r="R77" s="10"/>
      <c r="S77" s="10"/>
      <c r="T77" s="18"/>
      <c r="U77" s="10"/>
      <c r="V77" s="18"/>
      <c r="W77" s="18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16"/>
      <c r="AS77" s="16"/>
      <c r="AT77" s="16"/>
      <c r="AU77" s="16"/>
      <c r="AV77" s="16"/>
      <c r="AW77" s="16"/>
      <c r="AX77" s="16"/>
      <c r="AY77" s="16"/>
    </row>
    <row r="78" ht="35.25" customHeight="1">
      <c r="A78" s="153"/>
      <c r="B78" s="75"/>
      <c r="C78" s="10"/>
      <c r="D78" s="10"/>
      <c r="E78" s="10"/>
      <c r="F78" s="73"/>
      <c r="G78" s="55"/>
      <c r="H78" s="18"/>
      <c r="I78" s="18"/>
      <c r="J78" s="18"/>
      <c r="K78" s="18"/>
      <c r="L78" s="18"/>
      <c r="M78" s="18"/>
      <c r="N78" s="18"/>
      <c r="O78" s="18"/>
      <c r="P78" s="10"/>
      <c r="Q78" s="10"/>
      <c r="R78" s="10"/>
      <c r="S78" s="10"/>
      <c r="T78" s="18"/>
      <c r="U78" s="10"/>
      <c r="V78" s="18"/>
      <c r="W78" s="18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16"/>
      <c r="AS78" s="16"/>
      <c r="AT78" s="16"/>
      <c r="AU78" s="16"/>
      <c r="AV78" s="16"/>
      <c r="AW78" s="16"/>
      <c r="AX78" s="16"/>
      <c r="AY78" s="16"/>
    </row>
    <row r="79" ht="35.25" customHeight="1">
      <c r="A79" s="153"/>
      <c r="B79" s="75"/>
      <c r="C79" s="10"/>
      <c r="D79" s="10"/>
      <c r="E79" s="10"/>
      <c r="F79" s="73"/>
      <c r="G79" s="55"/>
      <c r="H79" s="18"/>
      <c r="I79" s="18"/>
      <c r="J79" s="18"/>
      <c r="K79" s="18"/>
      <c r="L79" s="18"/>
      <c r="M79" s="18"/>
      <c r="N79" s="18"/>
      <c r="O79" s="18"/>
      <c r="P79" s="10"/>
      <c r="Q79" s="10"/>
      <c r="R79" s="10"/>
      <c r="S79" s="10"/>
      <c r="T79" s="18"/>
      <c r="U79" s="10"/>
      <c r="V79" s="18"/>
      <c r="W79" s="18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16"/>
      <c r="AS79" s="16"/>
      <c r="AT79" s="16"/>
      <c r="AU79" s="16"/>
      <c r="AV79" s="16"/>
      <c r="AW79" s="16"/>
      <c r="AX79" s="16"/>
      <c r="AY79" s="16"/>
    </row>
    <row r="80" ht="35.25" customHeight="1">
      <c r="A80" s="153"/>
      <c r="B80" s="75"/>
      <c r="C80" s="10"/>
      <c r="D80" s="10"/>
      <c r="E80" s="10"/>
      <c r="F80" s="73"/>
      <c r="G80" s="55"/>
      <c r="H80" s="18"/>
      <c r="I80" s="18"/>
      <c r="J80" s="18"/>
      <c r="K80" s="18"/>
      <c r="L80" s="18"/>
      <c r="M80" s="18"/>
      <c r="N80" s="18"/>
      <c r="O80" s="18"/>
      <c r="P80" s="10"/>
      <c r="Q80" s="10"/>
      <c r="R80" s="10"/>
      <c r="S80" s="10"/>
      <c r="T80" s="18"/>
      <c r="U80" s="10"/>
      <c r="V80" s="18"/>
      <c r="W80" s="18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16"/>
      <c r="AS80" s="16"/>
      <c r="AT80" s="16"/>
      <c r="AU80" s="16"/>
      <c r="AV80" s="16"/>
      <c r="AW80" s="16"/>
      <c r="AX80" s="16"/>
      <c r="AY80" s="16"/>
    </row>
    <row r="81" ht="35.25" customHeight="1">
      <c r="A81" s="153"/>
      <c r="B81" s="75"/>
      <c r="C81" s="10"/>
      <c r="D81" s="10"/>
      <c r="E81" s="10"/>
      <c r="F81" s="73"/>
      <c r="G81" s="55"/>
      <c r="H81" s="18"/>
      <c r="I81" s="18"/>
      <c r="J81" s="18"/>
      <c r="K81" s="18"/>
      <c r="L81" s="18"/>
      <c r="M81" s="18"/>
      <c r="N81" s="18"/>
      <c r="O81" s="18"/>
      <c r="P81" s="10"/>
      <c r="Q81" s="10"/>
      <c r="R81" s="10"/>
      <c r="S81" s="10"/>
      <c r="T81" s="18"/>
      <c r="U81" s="10"/>
      <c r="V81" s="18"/>
      <c r="W81" s="18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16"/>
      <c r="AS81" s="16"/>
      <c r="AT81" s="16"/>
      <c r="AU81" s="16"/>
      <c r="AV81" s="16"/>
      <c r="AW81" s="16"/>
      <c r="AX81" s="16"/>
      <c r="AY81" s="16"/>
    </row>
    <row r="82" ht="35.25" customHeight="1">
      <c r="A82" s="153"/>
      <c r="B82" s="75"/>
      <c r="C82" s="10"/>
      <c r="D82" s="10"/>
      <c r="E82" s="10"/>
      <c r="F82" s="73"/>
      <c r="G82" s="55"/>
      <c r="H82" s="18"/>
      <c r="I82" s="18"/>
      <c r="J82" s="18"/>
      <c r="K82" s="18"/>
      <c r="L82" s="18"/>
      <c r="M82" s="18"/>
      <c r="N82" s="18"/>
      <c r="O82" s="18"/>
      <c r="P82" s="10"/>
      <c r="Q82" s="10"/>
      <c r="R82" s="10"/>
      <c r="S82" s="10"/>
      <c r="T82" s="18"/>
      <c r="U82" s="10"/>
      <c r="V82" s="18"/>
      <c r="W82" s="18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16"/>
      <c r="AS82" s="16"/>
      <c r="AT82" s="16"/>
      <c r="AU82" s="16"/>
      <c r="AV82" s="16"/>
      <c r="AW82" s="16"/>
      <c r="AX82" s="16"/>
      <c r="AY82" s="16"/>
    </row>
    <row r="83" ht="35.25" customHeight="1">
      <c r="A83" s="153"/>
      <c r="B83" s="75"/>
      <c r="C83" s="10"/>
      <c r="D83" s="10"/>
      <c r="E83" s="10"/>
      <c r="F83" s="73"/>
      <c r="G83" s="55"/>
      <c r="H83" s="18"/>
      <c r="I83" s="18"/>
      <c r="J83" s="18"/>
      <c r="K83" s="18"/>
      <c r="L83" s="18"/>
      <c r="M83" s="18"/>
      <c r="N83" s="18"/>
      <c r="O83" s="18"/>
      <c r="P83" s="10"/>
      <c r="Q83" s="10"/>
      <c r="R83" s="10"/>
      <c r="S83" s="10"/>
      <c r="T83" s="18"/>
      <c r="U83" s="10"/>
      <c r="V83" s="18"/>
      <c r="W83" s="18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16"/>
      <c r="AS83" s="16"/>
      <c r="AT83" s="16"/>
      <c r="AU83" s="16"/>
      <c r="AV83" s="16"/>
      <c r="AW83" s="16"/>
      <c r="AX83" s="16"/>
      <c r="AY83" s="16"/>
    </row>
    <row r="84" ht="35.25" customHeight="1">
      <c r="A84" s="153"/>
      <c r="B84" s="75"/>
      <c r="C84" s="10"/>
      <c r="D84" s="10"/>
      <c r="E84" s="10"/>
      <c r="F84" s="73"/>
      <c r="G84" s="55"/>
      <c r="H84" s="18"/>
      <c r="I84" s="18"/>
      <c r="J84" s="18"/>
      <c r="K84" s="18"/>
      <c r="L84" s="18"/>
      <c r="M84" s="18"/>
      <c r="N84" s="18"/>
      <c r="O84" s="18"/>
      <c r="P84" s="10"/>
      <c r="Q84" s="10"/>
      <c r="R84" s="10"/>
      <c r="S84" s="10"/>
      <c r="T84" s="18"/>
      <c r="U84" s="10"/>
      <c r="V84" s="18"/>
      <c r="W84" s="18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16"/>
      <c r="AS84" s="16"/>
      <c r="AT84" s="16"/>
      <c r="AU84" s="16"/>
      <c r="AV84" s="16"/>
      <c r="AW84" s="16"/>
      <c r="AX84" s="16"/>
      <c r="AY84" s="16"/>
    </row>
    <row r="85" ht="35.25" customHeight="1">
      <c r="A85" s="153"/>
      <c r="B85" s="75"/>
      <c r="C85" s="10"/>
      <c r="D85" s="10"/>
      <c r="E85" s="10"/>
      <c r="F85" s="73"/>
      <c r="G85" s="55"/>
      <c r="H85" s="18"/>
      <c r="I85" s="18"/>
      <c r="J85" s="18"/>
      <c r="K85" s="18"/>
      <c r="L85" s="18"/>
      <c r="M85" s="18"/>
      <c r="N85" s="18"/>
      <c r="O85" s="18"/>
      <c r="P85" s="10"/>
      <c r="Q85" s="10"/>
      <c r="R85" s="10"/>
      <c r="S85" s="10"/>
      <c r="T85" s="18"/>
      <c r="U85" s="10"/>
      <c r="V85" s="18"/>
      <c r="W85" s="18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16"/>
      <c r="AS85" s="16"/>
      <c r="AT85" s="16"/>
      <c r="AU85" s="16"/>
      <c r="AV85" s="16"/>
      <c r="AW85" s="16"/>
      <c r="AX85" s="16"/>
      <c r="AY85" s="16"/>
    </row>
    <row r="86" ht="35.25" customHeight="1">
      <c r="A86" s="153"/>
      <c r="B86" s="75"/>
      <c r="C86" s="10"/>
      <c r="D86" s="10"/>
      <c r="E86" s="10"/>
      <c r="F86" s="73"/>
      <c r="G86" s="55"/>
      <c r="H86" s="18"/>
      <c r="I86" s="18"/>
      <c r="J86" s="18"/>
      <c r="K86" s="18"/>
      <c r="L86" s="18"/>
      <c r="M86" s="18"/>
      <c r="N86" s="18"/>
      <c r="O86" s="18"/>
      <c r="P86" s="10"/>
      <c r="Q86" s="10"/>
      <c r="R86" s="10"/>
      <c r="S86" s="10"/>
      <c r="T86" s="18"/>
      <c r="U86" s="10"/>
      <c r="V86" s="18"/>
      <c r="W86" s="18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16"/>
      <c r="AS86" s="16"/>
      <c r="AT86" s="16"/>
      <c r="AU86" s="16"/>
      <c r="AV86" s="16"/>
      <c r="AW86" s="16"/>
      <c r="AX86" s="16"/>
      <c r="AY86" s="16"/>
    </row>
    <row r="87" ht="35.25" customHeight="1">
      <c r="A87" s="153"/>
      <c r="B87" s="75"/>
      <c r="C87" s="10"/>
      <c r="D87" s="10"/>
      <c r="E87" s="10"/>
      <c r="F87" s="73"/>
      <c r="G87" s="55"/>
      <c r="H87" s="18"/>
      <c r="I87" s="18"/>
      <c r="J87" s="18"/>
      <c r="K87" s="18"/>
      <c r="L87" s="18"/>
      <c r="M87" s="18"/>
      <c r="N87" s="18"/>
      <c r="O87" s="18"/>
      <c r="P87" s="10"/>
      <c r="Q87" s="10"/>
      <c r="R87" s="10"/>
      <c r="S87" s="10"/>
      <c r="T87" s="18"/>
      <c r="U87" s="10"/>
      <c r="V87" s="18"/>
      <c r="W87" s="18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16"/>
      <c r="AS87" s="16"/>
      <c r="AT87" s="16"/>
      <c r="AU87" s="16"/>
      <c r="AV87" s="16"/>
      <c r="AW87" s="16"/>
      <c r="AX87" s="16"/>
      <c r="AY87" s="16"/>
    </row>
    <row r="88" ht="35.25" customHeight="1">
      <c r="A88" s="153"/>
      <c r="B88" s="75"/>
      <c r="C88" s="10"/>
      <c r="D88" s="10"/>
      <c r="E88" s="10"/>
      <c r="F88" s="73"/>
      <c r="G88" s="55"/>
      <c r="H88" s="18"/>
      <c r="I88" s="18"/>
      <c r="J88" s="18"/>
      <c r="K88" s="18"/>
      <c r="L88" s="18"/>
      <c r="M88" s="18"/>
      <c r="N88" s="18"/>
      <c r="O88" s="18"/>
      <c r="P88" s="10"/>
      <c r="Q88" s="10"/>
      <c r="R88" s="10"/>
      <c r="S88" s="10"/>
      <c r="T88" s="18"/>
      <c r="U88" s="10"/>
      <c r="V88" s="18"/>
      <c r="W88" s="18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16"/>
      <c r="AS88" s="16"/>
      <c r="AT88" s="16"/>
      <c r="AU88" s="16"/>
      <c r="AV88" s="16"/>
      <c r="AW88" s="16"/>
      <c r="AX88" s="16"/>
      <c r="AY88" s="16"/>
    </row>
    <row r="89" ht="35.25" customHeight="1">
      <c r="A89" s="153"/>
      <c r="B89" s="75"/>
      <c r="C89" s="10"/>
      <c r="D89" s="10"/>
      <c r="E89" s="10"/>
      <c r="F89" s="73"/>
      <c r="G89" s="55"/>
      <c r="H89" s="18"/>
      <c r="I89" s="18"/>
      <c r="J89" s="18"/>
      <c r="K89" s="18"/>
      <c r="L89" s="18"/>
      <c r="M89" s="18"/>
      <c r="N89" s="18"/>
      <c r="O89" s="18"/>
      <c r="P89" s="10"/>
      <c r="Q89" s="10"/>
      <c r="R89" s="10"/>
      <c r="S89" s="10"/>
      <c r="T89" s="18"/>
      <c r="U89" s="10"/>
      <c r="V89" s="18"/>
      <c r="W89" s="18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16"/>
      <c r="AS89" s="16"/>
      <c r="AT89" s="16"/>
      <c r="AU89" s="16"/>
      <c r="AV89" s="16"/>
      <c r="AW89" s="16"/>
      <c r="AX89" s="16"/>
      <c r="AY89" s="16"/>
    </row>
    <row r="90" ht="35.25" customHeight="1">
      <c r="A90" s="153"/>
      <c r="B90" s="75"/>
      <c r="C90" s="10"/>
      <c r="D90" s="10"/>
      <c r="E90" s="10"/>
      <c r="F90" s="73"/>
      <c r="G90" s="55"/>
      <c r="H90" s="18"/>
      <c r="I90" s="18"/>
      <c r="J90" s="18"/>
      <c r="K90" s="18"/>
      <c r="L90" s="18"/>
      <c r="M90" s="18"/>
      <c r="N90" s="18"/>
      <c r="O90" s="18"/>
      <c r="P90" s="10"/>
      <c r="Q90" s="10"/>
      <c r="R90" s="10"/>
      <c r="S90" s="10"/>
      <c r="T90" s="18"/>
      <c r="U90" s="10"/>
      <c r="V90" s="18"/>
      <c r="W90" s="18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16"/>
      <c r="AS90" s="16"/>
      <c r="AT90" s="16"/>
      <c r="AU90" s="16"/>
      <c r="AV90" s="16"/>
      <c r="AW90" s="16"/>
      <c r="AX90" s="16"/>
      <c r="AY90" s="16"/>
    </row>
    <row r="91" ht="35.25" customHeight="1">
      <c r="A91" s="153"/>
      <c r="B91" s="75"/>
      <c r="C91" s="10"/>
      <c r="D91" s="10"/>
      <c r="E91" s="10"/>
      <c r="F91" s="73"/>
      <c r="G91" s="55"/>
      <c r="H91" s="18"/>
      <c r="I91" s="18"/>
      <c r="J91" s="18"/>
      <c r="K91" s="18"/>
      <c r="L91" s="18"/>
      <c r="M91" s="18"/>
      <c r="N91" s="18"/>
      <c r="O91" s="18"/>
      <c r="P91" s="10"/>
      <c r="Q91" s="10"/>
      <c r="R91" s="10"/>
      <c r="S91" s="10"/>
      <c r="T91" s="18"/>
      <c r="U91" s="10"/>
      <c r="V91" s="18"/>
      <c r="W91" s="18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16"/>
      <c r="AS91" s="16"/>
      <c r="AT91" s="16"/>
      <c r="AU91" s="16"/>
      <c r="AV91" s="16"/>
      <c r="AW91" s="16"/>
      <c r="AX91" s="16"/>
      <c r="AY91" s="16"/>
    </row>
    <row r="92" ht="35.25" customHeight="1">
      <c r="A92" s="153"/>
      <c r="B92" s="75"/>
      <c r="C92" s="10"/>
      <c r="D92" s="10"/>
      <c r="E92" s="10"/>
      <c r="F92" s="73"/>
      <c r="G92" s="55"/>
      <c r="H92" s="18"/>
      <c r="I92" s="18"/>
      <c r="J92" s="18"/>
      <c r="K92" s="18"/>
      <c r="L92" s="18"/>
      <c r="M92" s="18"/>
      <c r="N92" s="18"/>
      <c r="O92" s="18"/>
      <c r="P92" s="10"/>
      <c r="Q92" s="10"/>
      <c r="R92" s="10"/>
      <c r="S92" s="10"/>
      <c r="T92" s="18"/>
      <c r="U92" s="10"/>
      <c r="V92" s="18"/>
      <c r="W92" s="18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16"/>
      <c r="AS92" s="16"/>
      <c r="AT92" s="16"/>
      <c r="AU92" s="16"/>
      <c r="AV92" s="16"/>
      <c r="AW92" s="16"/>
      <c r="AX92" s="16"/>
      <c r="AY92" s="16"/>
    </row>
    <row r="93" ht="35.25" customHeight="1">
      <c r="A93" s="153"/>
      <c r="B93" s="75"/>
      <c r="C93" s="10"/>
      <c r="D93" s="10"/>
      <c r="E93" s="10"/>
      <c r="F93" s="73"/>
      <c r="G93" s="55"/>
      <c r="H93" s="18"/>
      <c r="I93" s="18"/>
      <c r="J93" s="18"/>
      <c r="K93" s="18"/>
      <c r="L93" s="18"/>
      <c r="M93" s="18"/>
      <c r="N93" s="18"/>
      <c r="O93" s="18"/>
      <c r="P93" s="10"/>
      <c r="Q93" s="10"/>
      <c r="R93" s="10"/>
      <c r="S93" s="10"/>
      <c r="T93" s="18"/>
      <c r="U93" s="10"/>
      <c r="V93" s="18"/>
      <c r="W93" s="18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16"/>
      <c r="AS93" s="16"/>
      <c r="AT93" s="16"/>
      <c r="AU93" s="16"/>
      <c r="AV93" s="16"/>
      <c r="AW93" s="16"/>
      <c r="AX93" s="16"/>
      <c r="AY93" s="16"/>
    </row>
    <row r="94" ht="35.25" customHeight="1">
      <c r="A94" s="153"/>
      <c r="B94" s="75"/>
      <c r="C94" s="10"/>
      <c r="D94" s="10"/>
      <c r="E94" s="10"/>
      <c r="F94" s="73"/>
      <c r="G94" s="55"/>
      <c r="H94" s="18"/>
      <c r="I94" s="18"/>
      <c r="J94" s="18"/>
      <c r="K94" s="18"/>
      <c r="L94" s="18"/>
      <c r="M94" s="18"/>
      <c r="N94" s="18"/>
      <c r="O94" s="18"/>
      <c r="P94" s="10"/>
      <c r="Q94" s="10"/>
      <c r="R94" s="10"/>
      <c r="S94" s="10"/>
      <c r="T94" s="18"/>
      <c r="U94" s="10"/>
      <c r="V94" s="18"/>
      <c r="W94" s="18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16"/>
      <c r="AS94" s="16"/>
      <c r="AT94" s="16"/>
      <c r="AU94" s="16"/>
      <c r="AV94" s="16"/>
      <c r="AW94" s="16"/>
      <c r="AX94" s="16"/>
      <c r="AY94" s="16"/>
    </row>
    <row r="95" ht="35.25" customHeight="1">
      <c r="A95" s="153"/>
      <c r="B95" s="75"/>
      <c r="C95" s="10"/>
      <c r="D95" s="10"/>
      <c r="E95" s="10"/>
      <c r="F95" s="73"/>
      <c r="G95" s="55"/>
      <c r="H95" s="18"/>
      <c r="I95" s="18"/>
      <c r="J95" s="18"/>
      <c r="K95" s="18"/>
      <c r="L95" s="18"/>
      <c r="M95" s="18"/>
      <c r="N95" s="18"/>
      <c r="O95" s="18"/>
      <c r="P95" s="10"/>
      <c r="Q95" s="10"/>
      <c r="R95" s="10"/>
      <c r="S95" s="10"/>
      <c r="T95" s="18"/>
      <c r="U95" s="10"/>
      <c r="V95" s="18"/>
      <c r="W95" s="18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16"/>
      <c r="AS95" s="16"/>
      <c r="AT95" s="16"/>
      <c r="AU95" s="16"/>
      <c r="AV95" s="16"/>
      <c r="AW95" s="16"/>
      <c r="AX95" s="16"/>
      <c r="AY95" s="16"/>
    </row>
    <row r="96" ht="35.25" customHeight="1">
      <c r="A96" s="153"/>
      <c r="B96" s="75"/>
      <c r="C96" s="10"/>
      <c r="D96" s="10"/>
      <c r="E96" s="10"/>
      <c r="F96" s="73"/>
      <c r="G96" s="55"/>
      <c r="H96" s="18"/>
      <c r="I96" s="18"/>
      <c r="J96" s="18"/>
      <c r="K96" s="18"/>
      <c r="L96" s="18"/>
      <c r="M96" s="18"/>
      <c r="N96" s="18"/>
      <c r="O96" s="18"/>
      <c r="P96" s="10"/>
      <c r="Q96" s="10"/>
      <c r="R96" s="10"/>
      <c r="S96" s="10"/>
      <c r="T96" s="18"/>
      <c r="U96" s="10"/>
      <c r="V96" s="18"/>
      <c r="W96" s="18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16"/>
      <c r="AS96" s="16"/>
      <c r="AT96" s="16"/>
      <c r="AU96" s="16"/>
      <c r="AV96" s="16"/>
      <c r="AW96" s="16"/>
      <c r="AX96" s="16"/>
      <c r="AY96" s="16"/>
    </row>
    <row r="97" ht="35.25" customHeight="1">
      <c r="A97" s="153"/>
      <c r="B97" s="75"/>
      <c r="C97" s="10"/>
      <c r="D97" s="10"/>
      <c r="E97" s="10"/>
      <c r="F97" s="73"/>
      <c r="G97" s="55"/>
      <c r="H97" s="18"/>
      <c r="I97" s="18"/>
      <c r="J97" s="18"/>
      <c r="K97" s="18"/>
      <c r="L97" s="18"/>
      <c r="M97" s="18"/>
      <c r="N97" s="18"/>
      <c r="O97" s="18"/>
      <c r="P97" s="10"/>
      <c r="Q97" s="10"/>
      <c r="R97" s="10"/>
      <c r="S97" s="10"/>
      <c r="T97" s="18"/>
      <c r="U97" s="10"/>
      <c r="V97" s="18"/>
      <c r="W97" s="18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16"/>
      <c r="AS97" s="16"/>
      <c r="AT97" s="16"/>
      <c r="AU97" s="16"/>
      <c r="AV97" s="16"/>
      <c r="AW97" s="16"/>
      <c r="AX97" s="16"/>
      <c r="AY97" s="16"/>
    </row>
    <row r="98" ht="35.25" customHeight="1">
      <c r="A98" s="153"/>
      <c r="B98" s="75"/>
      <c r="C98" s="10"/>
      <c r="D98" s="10"/>
      <c r="E98" s="10"/>
      <c r="F98" s="73"/>
      <c r="G98" s="55"/>
      <c r="H98" s="18"/>
      <c r="I98" s="18"/>
      <c r="J98" s="18"/>
      <c r="K98" s="18"/>
      <c r="L98" s="18"/>
      <c r="M98" s="18"/>
      <c r="N98" s="18"/>
      <c r="O98" s="18"/>
      <c r="P98" s="10"/>
      <c r="Q98" s="10"/>
      <c r="R98" s="10"/>
      <c r="S98" s="10"/>
      <c r="T98" s="18"/>
      <c r="U98" s="10"/>
      <c r="V98" s="18"/>
      <c r="W98" s="18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16"/>
      <c r="AS98" s="16"/>
      <c r="AT98" s="16"/>
      <c r="AU98" s="16"/>
      <c r="AV98" s="16"/>
      <c r="AW98" s="16"/>
      <c r="AX98" s="16"/>
      <c r="AY98" s="16"/>
    </row>
    <row r="99" ht="35.25" customHeight="1">
      <c r="A99" s="153"/>
      <c r="B99" s="75"/>
      <c r="C99" s="10"/>
      <c r="D99" s="10"/>
      <c r="E99" s="10"/>
      <c r="F99" s="73"/>
      <c r="G99" s="55"/>
      <c r="H99" s="18"/>
      <c r="I99" s="18"/>
      <c r="J99" s="18"/>
      <c r="K99" s="18"/>
      <c r="L99" s="18"/>
      <c r="M99" s="18"/>
      <c r="N99" s="18"/>
      <c r="O99" s="18"/>
      <c r="P99" s="10"/>
      <c r="Q99" s="10"/>
      <c r="R99" s="10"/>
      <c r="S99" s="10"/>
      <c r="T99" s="18"/>
      <c r="U99" s="10"/>
      <c r="V99" s="18"/>
      <c r="W99" s="18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16"/>
      <c r="AS99" s="16"/>
      <c r="AT99" s="16"/>
      <c r="AU99" s="16"/>
      <c r="AV99" s="16"/>
      <c r="AW99" s="16"/>
      <c r="AX99" s="16"/>
      <c r="AY99" s="16"/>
    </row>
    <row r="100" ht="35.25" customHeight="1">
      <c r="A100" s="153"/>
      <c r="B100" s="75"/>
      <c r="C100" s="10"/>
      <c r="D100" s="10"/>
      <c r="E100" s="10"/>
      <c r="F100" s="73"/>
      <c r="G100" s="55"/>
      <c r="H100" s="18"/>
      <c r="I100" s="18"/>
      <c r="J100" s="18"/>
      <c r="K100" s="18"/>
      <c r="L100" s="18"/>
      <c r="M100" s="18"/>
      <c r="N100" s="18"/>
      <c r="O100" s="18"/>
      <c r="P100" s="10"/>
      <c r="Q100" s="10"/>
      <c r="R100" s="10"/>
      <c r="S100" s="10"/>
      <c r="T100" s="18"/>
      <c r="U100" s="10"/>
      <c r="V100" s="18"/>
      <c r="W100" s="18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16"/>
      <c r="AS100" s="16"/>
      <c r="AT100" s="16"/>
      <c r="AU100" s="16"/>
      <c r="AV100" s="16"/>
      <c r="AW100" s="16"/>
      <c r="AX100" s="16"/>
      <c r="AY100" s="16"/>
    </row>
    <row r="101" ht="35.25" customHeight="1">
      <c r="A101" s="153"/>
      <c r="B101" s="75"/>
      <c r="C101" s="10"/>
      <c r="D101" s="10"/>
      <c r="E101" s="10"/>
      <c r="F101" s="73"/>
      <c r="G101" s="55"/>
      <c r="H101" s="18"/>
      <c r="I101" s="18"/>
      <c r="J101" s="18"/>
      <c r="K101" s="18"/>
      <c r="L101" s="18"/>
      <c r="M101" s="18"/>
      <c r="N101" s="18"/>
      <c r="O101" s="18"/>
      <c r="P101" s="10"/>
      <c r="Q101" s="10"/>
      <c r="R101" s="10"/>
      <c r="S101" s="10"/>
      <c r="T101" s="18"/>
      <c r="U101" s="10"/>
      <c r="V101" s="18"/>
      <c r="W101" s="18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16"/>
      <c r="AS101" s="16"/>
      <c r="AT101" s="16"/>
      <c r="AU101" s="16"/>
      <c r="AV101" s="16"/>
      <c r="AW101" s="16"/>
      <c r="AX101" s="16"/>
      <c r="AY101" s="16"/>
    </row>
    <row r="102" ht="35.25" customHeight="1">
      <c r="A102" s="153"/>
      <c r="B102" s="75"/>
      <c r="C102" s="10"/>
      <c r="D102" s="10"/>
      <c r="E102" s="10"/>
      <c r="F102" s="73"/>
      <c r="G102" s="55"/>
      <c r="H102" s="18"/>
      <c r="I102" s="18"/>
      <c r="J102" s="18"/>
      <c r="K102" s="18"/>
      <c r="L102" s="18"/>
      <c r="M102" s="18"/>
      <c r="N102" s="18"/>
      <c r="O102" s="18"/>
      <c r="P102" s="10"/>
      <c r="Q102" s="10"/>
      <c r="R102" s="10"/>
      <c r="S102" s="10"/>
      <c r="T102" s="18"/>
      <c r="U102" s="10"/>
      <c r="V102" s="18"/>
      <c r="W102" s="18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16"/>
      <c r="AS102" s="16"/>
      <c r="AT102" s="16"/>
      <c r="AU102" s="16"/>
      <c r="AV102" s="16"/>
      <c r="AW102" s="16"/>
      <c r="AX102" s="16"/>
      <c r="AY102" s="16"/>
    </row>
    <row r="103" ht="35.25" customHeight="1">
      <c r="A103" s="153"/>
      <c r="B103" s="75"/>
      <c r="C103" s="10"/>
      <c r="D103" s="10"/>
      <c r="E103" s="10"/>
      <c r="F103" s="73"/>
      <c r="G103" s="55"/>
      <c r="H103" s="18"/>
      <c r="I103" s="18"/>
      <c r="J103" s="18"/>
      <c r="K103" s="18"/>
      <c r="L103" s="18"/>
      <c r="M103" s="18"/>
      <c r="N103" s="18"/>
      <c r="O103" s="18"/>
      <c r="P103" s="10"/>
      <c r="Q103" s="10"/>
      <c r="R103" s="10"/>
      <c r="S103" s="10"/>
      <c r="T103" s="18"/>
      <c r="U103" s="10"/>
      <c r="V103" s="18"/>
      <c r="W103" s="18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16"/>
      <c r="AS103" s="16"/>
      <c r="AT103" s="16"/>
      <c r="AU103" s="16"/>
      <c r="AV103" s="16"/>
      <c r="AW103" s="16"/>
      <c r="AX103" s="16"/>
      <c r="AY103" s="16"/>
    </row>
    <row r="104" ht="35.25" customHeight="1">
      <c r="A104" s="153"/>
      <c r="B104" s="75"/>
      <c r="C104" s="10"/>
      <c r="D104" s="10"/>
      <c r="E104" s="10"/>
      <c r="F104" s="73"/>
      <c r="G104" s="55"/>
      <c r="H104" s="18"/>
      <c r="I104" s="18"/>
      <c r="J104" s="18"/>
      <c r="K104" s="18"/>
      <c r="L104" s="18"/>
      <c r="M104" s="18"/>
      <c r="N104" s="18"/>
      <c r="O104" s="18"/>
      <c r="P104" s="10"/>
      <c r="Q104" s="10"/>
      <c r="R104" s="10"/>
      <c r="S104" s="10"/>
      <c r="T104" s="18"/>
      <c r="U104" s="10"/>
      <c r="V104" s="18"/>
      <c r="W104" s="18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16"/>
      <c r="AS104" s="16"/>
      <c r="AT104" s="16"/>
      <c r="AU104" s="16"/>
      <c r="AV104" s="16"/>
      <c r="AW104" s="16"/>
      <c r="AX104" s="16"/>
      <c r="AY104" s="16"/>
    </row>
    <row r="105" ht="35.25" customHeight="1">
      <c r="A105" s="153"/>
      <c r="B105" s="75"/>
      <c r="C105" s="10"/>
      <c r="D105" s="10"/>
      <c r="E105" s="10"/>
      <c r="F105" s="73"/>
      <c r="G105" s="55"/>
      <c r="H105" s="18"/>
      <c r="I105" s="18"/>
      <c r="J105" s="18"/>
      <c r="K105" s="18"/>
      <c r="L105" s="18"/>
      <c r="M105" s="18"/>
      <c r="N105" s="18"/>
      <c r="O105" s="18"/>
      <c r="P105" s="10"/>
      <c r="Q105" s="10"/>
      <c r="R105" s="10"/>
      <c r="S105" s="10"/>
      <c r="T105" s="18"/>
      <c r="U105" s="10"/>
      <c r="V105" s="18"/>
      <c r="W105" s="18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16"/>
      <c r="AS105" s="16"/>
      <c r="AT105" s="16"/>
      <c r="AU105" s="16"/>
      <c r="AV105" s="16"/>
      <c r="AW105" s="16"/>
      <c r="AX105" s="16"/>
      <c r="AY105" s="16"/>
    </row>
    <row r="106" ht="35.25" customHeight="1">
      <c r="A106" s="153"/>
      <c r="B106" s="75"/>
      <c r="C106" s="10"/>
      <c r="D106" s="10"/>
      <c r="E106" s="10"/>
      <c r="F106" s="73"/>
      <c r="G106" s="55"/>
      <c r="H106" s="18"/>
      <c r="I106" s="18"/>
      <c r="J106" s="18"/>
      <c r="K106" s="18"/>
      <c r="L106" s="18"/>
      <c r="M106" s="18"/>
      <c r="N106" s="18"/>
      <c r="O106" s="18"/>
      <c r="P106" s="10"/>
      <c r="Q106" s="10"/>
      <c r="R106" s="10"/>
      <c r="S106" s="10"/>
      <c r="T106" s="18"/>
      <c r="U106" s="10"/>
      <c r="V106" s="18"/>
      <c r="W106" s="18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16"/>
      <c r="AS106" s="16"/>
      <c r="AT106" s="16"/>
      <c r="AU106" s="16"/>
      <c r="AV106" s="16"/>
      <c r="AW106" s="16"/>
      <c r="AX106" s="16"/>
      <c r="AY106" s="16"/>
    </row>
    <row r="107" ht="35.25" customHeight="1">
      <c r="A107" s="153"/>
      <c r="B107" s="75"/>
      <c r="C107" s="10"/>
      <c r="D107" s="10"/>
      <c r="E107" s="10"/>
      <c r="F107" s="73"/>
      <c r="G107" s="55"/>
      <c r="H107" s="18"/>
      <c r="I107" s="18"/>
      <c r="J107" s="18"/>
      <c r="K107" s="18"/>
      <c r="L107" s="18"/>
      <c r="M107" s="18"/>
      <c r="N107" s="18"/>
      <c r="O107" s="18"/>
      <c r="P107" s="10"/>
      <c r="Q107" s="10"/>
      <c r="R107" s="10"/>
      <c r="S107" s="10"/>
      <c r="T107" s="18"/>
      <c r="U107" s="10"/>
      <c r="V107" s="18"/>
      <c r="W107" s="18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16"/>
      <c r="AS107" s="16"/>
      <c r="AT107" s="16"/>
      <c r="AU107" s="16"/>
      <c r="AV107" s="16"/>
      <c r="AW107" s="16"/>
      <c r="AX107" s="16"/>
      <c r="AY107" s="16"/>
    </row>
    <row r="108" ht="35.25" customHeight="1">
      <c r="A108" s="153"/>
      <c r="B108" s="75"/>
      <c r="C108" s="10"/>
      <c r="D108" s="10"/>
      <c r="E108" s="10"/>
      <c r="F108" s="73"/>
      <c r="G108" s="55"/>
      <c r="H108" s="18"/>
      <c r="I108" s="18"/>
      <c r="J108" s="18"/>
      <c r="K108" s="18"/>
      <c r="L108" s="18"/>
      <c r="M108" s="18"/>
      <c r="N108" s="18"/>
      <c r="O108" s="18"/>
      <c r="P108" s="10"/>
      <c r="Q108" s="10"/>
      <c r="R108" s="10"/>
      <c r="S108" s="10"/>
      <c r="T108" s="18"/>
      <c r="U108" s="10"/>
      <c r="V108" s="18"/>
      <c r="W108" s="18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16"/>
      <c r="AS108" s="16"/>
      <c r="AT108" s="16"/>
      <c r="AU108" s="16"/>
      <c r="AV108" s="16"/>
      <c r="AW108" s="16"/>
      <c r="AX108" s="16"/>
      <c r="AY108" s="16"/>
    </row>
    <row r="109" ht="35.25" customHeight="1">
      <c r="A109" s="153"/>
      <c r="B109" s="75"/>
      <c r="C109" s="10"/>
      <c r="D109" s="10"/>
      <c r="E109" s="10"/>
      <c r="F109" s="73"/>
      <c r="G109" s="55"/>
      <c r="H109" s="18"/>
      <c r="I109" s="18"/>
      <c r="J109" s="18"/>
      <c r="K109" s="18"/>
      <c r="L109" s="18"/>
      <c r="M109" s="18"/>
      <c r="N109" s="18"/>
      <c r="O109" s="18"/>
      <c r="P109" s="10"/>
      <c r="Q109" s="10"/>
      <c r="R109" s="10"/>
      <c r="S109" s="10"/>
      <c r="T109" s="18"/>
      <c r="U109" s="10"/>
      <c r="V109" s="18"/>
      <c r="W109" s="18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16"/>
      <c r="AS109" s="16"/>
      <c r="AT109" s="16"/>
      <c r="AU109" s="16"/>
      <c r="AV109" s="16"/>
      <c r="AW109" s="16"/>
      <c r="AX109" s="16"/>
      <c r="AY109" s="16"/>
    </row>
    <row r="110" ht="35.25" customHeight="1">
      <c r="A110" s="153"/>
      <c r="B110" s="75"/>
      <c r="C110" s="10"/>
      <c r="D110" s="10"/>
      <c r="E110" s="10"/>
      <c r="F110" s="73"/>
      <c r="G110" s="55"/>
      <c r="H110" s="18"/>
      <c r="I110" s="18"/>
      <c r="J110" s="18"/>
      <c r="K110" s="18"/>
      <c r="L110" s="18"/>
      <c r="M110" s="18"/>
      <c r="N110" s="18"/>
      <c r="O110" s="18"/>
      <c r="P110" s="10"/>
      <c r="Q110" s="10"/>
      <c r="R110" s="10"/>
      <c r="S110" s="10"/>
      <c r="T110" s="18"/>
      <c r="U110" s="10"/>
      <c r="V110" s="18"/>
      <c r="W110" s="18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16"/>
      <c r="AS110" s="16"/>
      <c r="AT110" s="16"/>
      <c r="AU110" s="16"/>
      <c r="AV110" s="16"/>
      <c r="AW110" s="16"/>
      <c r="AX110" s="16"/>
      <c r="AY110" s="16"/>
    </row>
    <row r="111" ht="35.25" customHeight="1">
      <c r="A111" s="153"/>
      <c r="B111" s="75"/>
      <c r="C111" s="10"/>
      <c r="D111" s="10"/>
      <c r="E111" s="10"/>
      <c r="F111" s="73"/>
      <c r="G111" s="55"/>
      <c r="H111" s="18"/>
      <c r="I111" s="18"/>
      <c r="J111" s="18"/>
      <c r="K111" s="18"/>
      <c r="L111" s="18"/>
      <c r="M111" s="18"/>
      <c r="N111" s="18"/>
      <c r="O111" s="18"/>
      <c r="P111" s="10"/>
      <c r="Q111" s="10"/>
      <c r="R111" s="10"/>
      <c r="S111" s="10"/>
      <c r="T111" s="18"/>
      <c r="U111" s="10"/>
      <c r="V111" s="18"/>
      <c r="W111" s="18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16"/>
      <c r="AS111" s="16"/>
      <c r="AT111" s="16"/>
      <c r="AU111" s="16"/>
      <c r="AV111" s="16"/>
      <c r="AW111" s="16"/>
      <c r="AX111" s="16"/>
      <c r="AY111" s="16"/>
    </row>
    <row r="112" ht="35.25" customHeight="1">
      <c r="A112" s="153"/>
      <c r="B112" s="75"/>
      <c r="C112" s="10"/>
      <c r="D112" s="10"/>
      <c r="E112" s="10"/>
      <c r="F112" s="73"/>
      <c r="G112" s="55"/>
      <c r="H112" s="18"/>
      <c r="I112" s="18"/>
      <c r="J112" s="18"/>
      <c r="K112" s="18"/>
      <c r="L112" s="18"/>
      <c r="M112" s="18"/>
      <c r="N112" s="18"/>
      <c r="O112" s="18"/>
      <c r="P112" s="10"/>
      <c r="Q112" s="10"/>
      <c r="R112" s="10"/>
      <c r="S112" s="10"/>
      <c r="T112" s="18"/>
      <c r="U112" s="10"/>
      <c r="V112" s="18"/>
      <c r="W112" s="18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16"/>
      <c r="AS112" s="16"/>
      <c r="AT112" s="16"/>
      <c r="AU112" s="16"/>
      <c r="AV112" s="16"/>
      <c r="AW112" s="16"/>
      <c r="AX112" s="16"/>
      <c r="AY112" s="16"/>
    </row>
    <row r="113" ht="35.25" customHeight="1">
      <c r="A113" s="153"/>
      <c r="B113" s="75"/>
      <c r="C113" s="10"/>
      <c r="D113" s="10"/>
      <c r="E113" s="10"/>
      <c r="F113" s="73"/>
      <c r="G113" s="55"/>
      <c r="H113" s="18"/>
      <c r="I113" s="18"/>
      <c r="J113" s="18"/>
      <c r="K113" s="18"/>
      <c r="L113" s="18"/>
      <c r="M113" s="18"/>
      <c r="N113" s="18"/>
      <c r="O113" s="18"/>
      <c r="P113" s="10"/>
      <c r="Q113" s="10"/>
      <c r="R113" s="10"/>
      <c r="S113" s="10"/>
      <c r="T113" s="18"/>
      <c r="U113" s="10"/>
      <c r="V113" s="18"/>
      <c r="W113" s="18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16"/>
      <c r="AS113" s="16"/>
      <c r="AT113" s="16"/>
      <c r="AU113" s="16"/>
      <c r="AV113" s="16"/>
      <c r="AW113" s="16"/>
      <c r="AX113" s="16"/>
      <c r="AY113" s="16"/>
    </row>
    <row r="114" ht="35.25" customHeight="1">
      <c r="A114" s="153"/>
      <c r="B114" s="75"/>
      <c r="C114" s="10"/>
      <c r="D114" s="10"/>
      <c r="E114" s="10"/>
      <c r="F114" s="73"/>
      <c r="G114" s="55"/>
      <c r="H114" s="18"/>
      <c r="I114" s="18"/>
      <c r="J114" s="18"/>
      <c r="K114" s="18"/>
      <c r="L114" s="18"/>
      <c r="M114" s="18"/>
      <c r="N114" s="18"/>
      <c r="O114" s="18"/>
      <c r="P114" s="10"/>
      <c r="Q114" s="10"/>
      <c r="R114" s="10"/>
      <c r="S114" s="10"/>
      <c r="T114" s="18"/>
      <c r="U114" s="10"/>
      <c r="V114" s="18"/>
      <c r="W114" s="18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16"/>
      <c r="AS114" s="16"/>
      <c r="AT114" s="16"/>
      <c r="AU114" s="16"/>
      <c r="AV114" s="16"/>
      <c r="AW114" s="16"/>
      <c r="AX114" s="16"/>
      <c r="AY114" s="16"/>
    </row>
    <row r="115" ht="35.25" customHeight="1">
      <c r="A115" s="153"/>
      <c r="B115" s="75"/>
      <c r="C115" s="10"/>
      <c r="D115" s="10"/>
      <c r="E115" s="10"/>
      <c r="F115" s="73"/>
      <c r="G115" s="55"/>
      <c r="H115" s="18"/>
      <c r="I115" s="18"/>
      <c r="J115" s="18"/>
      <c r="K115" s="18"/>
      <c r="L115" s="18"/>
      <c r="M115" s="18"/>
      <c r="N115" s="18"/>
      <c r="O115" s="18"/>
      <c r="P115" s="10"/>
      <c r="Q115" s="10"/>
      <c r="R115" s="10"/>
      <c r="S115" s="10"/>
      <c r="T115" s="18"/>
      <c r="U115" s="10"/>
      <c r="V115" s="18"/>
      <c r="W115" s="18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16"/>
      <c r="AS115" s="16"/>
      <c r="AT115" s="16"/>
      <c r="AU115" s="16"/>
      <c r="AV115" s="16"/>
      <c r="AW115" s="16"/>
      <c r="AX115" s="16"/>
      <c r="AY115" s="16"/>
    </row>
    <row r="116" ht="35.25" customHeight="1">
      <c r="A116" s="153"/>
      <c r="B116" s="75"/>
      <c r="C116" s="10"/>
      <c r="D116" s="10"/>
      <c r="E116" s="10"/>
      <c r="F116" s="73"/>
      <c r="G116" s="55"/>
      <c r="H116" s="18"/>
      <c r="I116" s="18"/>
      <c r="J116" s="18"/>
      <c r="K116" s="18"/>
      <c r="L116" s="18"/>
      <c r="M116" s="18"/>
      <c r="N116" s="18"/>
      <c r="O116" s="18"/>
      <c r="P116" s="10"/>
      <c r="Q116" s="10"/>
      <c r="R116" s="10"/>
      <c r="S116" s="10"/>
      <c r="T116" s="18"/>
      <c r="U116" s="10"/>
      <c r="V116" s="18"/>
      <c r="W116" s="18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16"/>
      <c r="AS116" s="16"/>
      <c r="AT116" s="16"/>
      <c r="AU116" s="16"/>
      <c r="AV116" s="16"/>
      <c r="AW116" s="16"/>
      <c r="AX116" s="16"/>
      <c r="AY116" s="16"/>
    </row>
    <row r="117" ht="35.25" customHeight="1">
      <c r="A117" s="153"/>
      <c r="B117" s="75"/>
      <c r="C117" s="10"/>
      <c r="D117" s="10"/>
      <c r="E117" s="10"/>
      <c r="F117" s="73"/>
      <c r="G117" s="55"/>
      <c r="H117" s="18"/>
      <c r="I117" s="18"/>
      <c r="J117" s="18"/>
      <c r="K117" s="18"/>
      <c r="L117" s="18"/>
      <c r="M117" s="18"/>
      <c r="N117" s="18"/>
      <c r="O117" s="18"/>
      <c r="P117" s="10"/>
      <c r="Q117" s="10"/>
      <c r="R117" s="10"/>
      <c r="S117" s="10"/>
      <c r="T117" s="18"/>
      <c r="U117" s="10"/>
      <c r="V117" s="18"/>
      <c r="W117" s="18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16"/>
      <c r="AS117" s="16"/>
      <c r="AT117" s="16"/>
      <c r="AU117" s="16"/>
      <c r="AV117" s="16"/>
      <c r="AW117" s="16"/>
      <c r="AX117" s="16"/>
      <c r="AY117" s="16"/>
    </row>
    <row r="118" ht="35.25" customHeight="1">
      <c r="A118" s="153"/>
      <c r="B118" s="75"/>
      <c r="C118" s="10"/>
      <c r="D118" s="10"/>
      <c r="E118" s="10"/>
      <c r="F118" s="73"/>
      <c r="G118" s="55"/>
      <c r="H118" s="18"/>
      <c r="I118" s="18"/>
      <c r="J118" s="18"/>
      <c r="K118" s="18"/>
      <c r="L118" s="18"/>
      <c r="M118" s="18"/>
      <c r="N118" s="18"/>
      <c r="O118" s="18"/>
      <c r="P118" s="10"/>
      <c r="Q118" s="10"/>
      <c r="R118" s="10"/>
      <c r="S118" s="10"/>
      <c r="T118" s="18"/>
      <c r="U118" s="10"/>
      <c r="V118" s="18"/>
      <c r="W118" s="18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16"/>
      <c r="AS118" s="16"/>
      <c r="AT118" s="16"/>
      <c r="AU118" s="16"/>
      <c r="AV118" s="16"/>
      <c r="AW118" s="16"/>
      <c r="AX118" s="16"/>
      <c r="AY118" s="16"/>
    </row>
    <row r="119" ht="35.25" customHeight="1">
      <c r="A119" s="153"/>
      <c r="B119" s="75"/>
      <c r="C119" s="10"/>
      <c r="D119" s="10"/>
      <c r="E119" s="10"/>
      <c r="F119" s="73"/>
      <c r="G119" s="55"/>
      <c r="H119" s="18"/>
      <c r="I119" s="18"/>
      <c r="J119" s="18"/>
      <c r="K119" s="18"/>
      <c r="L119" s="18"/>
      <c r="M119" s="18"/>
      <c r="N119" s="18"/>
      <c r="O119" s="18"/>
      <c r="P119" s="10"/>
      <c r="Q119" s="10"/>
      <c r="R119" s="10"/>
      <c r="S119" s="10"/>
      <c r="T119" s="18"/>
      <c r="U119" s="10"/>
      <c r="V119" s="18"/>
      <c r="W119" s="18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16"/>
      <c r="AS119" s="16"/>
      <c r="AT119" s="16"/>
      <c r="AU119" s="16"/>
      <c r="AV119" s="16"/>
      <c r="AW119" s="16"/>
      <c r="AX119" s="16"/>
      <c r="AY119" s="16"/>
    </row>
    <row r="120" ht="35.25" customHeight="1">
      <c r="A120" s="153"/>
      <c r="B120" s="75"/>
      <c r="C120" s="10"/>
      <c r="D120" s="10"/>
      <c r="E120" s="10"/>
      <c r="F120" s="73"/>
      <c r="G120" s="55"/>
      <c r="H120" s="18"/>
      <c r="I120" s="18"/>
      <c r="J120" s="18"/>
      <c r="K120" s="18"/>
      <c r="L120" s="18"/>
      <c r="M120" s="18"/>
      <c r="N120" s="18"/>
      <c r="O120" s="18"/>
      <c r="P120" s="10"/>
      <c r="Q120" s="10"/>
      <c r="R120" s="10"/>
      <c r="S120" s="10"/>
      <c r="T120" s="18"/>
      <c r="U120" s="10"/>
      <c r="V120" s="18"/>
      <c r="W120" s="18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16"/>
      <c r="AS120" s="16"/>
      <c r="AT120" s="16"/>
      <c r="AU120" s="16"/>
      <c r="AV120" s="16"/>
      <c r="AW120" s="16"/>
      <c r="AX120" s="16"/>
      <c r="AY120" s="16"/>
    </row>
    <row r="121" ht="35.25" customHeight="1">
      <c r="A121" s="153"/>
      <c r="B121" s="75"/>
      <c r="C121" s="10"/>
      <c r="D121" s="10"/>
      <c r="E121" s="10"/>
      <c r="F121" s="73"/>
      <c r="G121" s="55"/>
      <c r="H121" s="18"/>
      <c r="I121" s="18"/>
      <c r="J121" s="18"/>
      <c r="K121" s="18"/>
      <c r="L121" s="18"/>
      <c r="M121" s="18"/>
      <c r="N121" s="18"/>
      <c r="O121" s="18"/>
      <c r="P121" s="10"/>
      <c r="Q121" s="10"/>
      <c r="R121" s="10"/>
      <c r="S121" s="10"/>
      <c r="T121" s="18"/>
      <c r="U121" s="10"/>
      <c r="V121" s="18"/>
      <c r="W121" s="18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16"/>
      <c r="AS121" s="16"/>
      <c r="AT121" s="16"/>
      <c r="AU121" s="16"/>
      <c r="AV121" s="16"/>
      <c r="AW121" s="16"/>
      <c r="AX121" s="16"/>
      <c r="AY121" s="16"/>
    </row>
    <row r="122" ht="35.25" customHeight="1">
      <c r="A122" s="153"/>
      <c r="B122" s="75"/>
      <c r="C122" s="10"/>
      <c r="D122" s="10"/>
      <c r="E122" s="10"/>
      <c r="F122" s="73"/>
      <c r="G122" s="55"/>
      <c r="H122" s="18"/>
      <c r="I122" s="18"/>
      <c r="J122" s="18"/>
      <c r="K122" s="18"/>
      <c r="L122" s="18"/>
      <c r="M122" s="18"/>
      <c r="N122" s="18"/>
      <c r="O122" s="18"/>
      <c r="P122" s="10"/>
      <c r="Q122" s="10"/>
      <c r="R122" s="10"/>
      <c r="S122" s="10"/>
      <c r="T122" s="18"/>
      <c r="U122" s="10"/>
      <c r="V122" s="18"/>
      <c r="W122" s="18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16"/>
      <c r="AS122" s="16"/>
      <c r="AT122" s="16"/>
      <c r="AU122" s="16"/>
      <c r="AV122" s="16"/>
      <c r="AW122" s="16"/>
      <c r="AX122" s="16"/>
      <c r="AY122" s="16"/>
    </row>
    <row r="123" ht="35.25" customHeight="1">
      <c r="A123" s="153"/>
      <c r="B123" s="75"/>
      <c r="C123" s="10"/>
      <c r="D123" s="10"/>
      <c r="E123" s="10"/>
      <c r="F123" s="73"/>
      <c r="G123" s="55"/>
      <c r="H123" s="18"/>
      <c r="I123" s="18"/>
      <c r="J123" s="18"/>
      <c r="K123" s="18"/>
      <c r="L123" s="18"/>
      <c r="M123" s="18"/>
      <c r="N123" s="18"/>
      <c r="O123" s="18"/>
      <c r="P123" s="10"/>
      <c r="Q123" s="10"/>
      <c r="R123" s="10"/>
      <c r="S123" s="10"/>
      <c r="T123" s="18"/>
      <c r="U123" s="10"/>
      <c r="V123" s="18"/>
      <c r="W123" s="18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16"/>
      <c r="AS123" s="16"/>
      <c r="AT123" s="16"/>
      <c r="AU123" s="16"/>
      <c r="AV123" s="16"/>
      <c r="AW123" s="16"/>
      <c r="AX123" s="16"/>
      <c r="AY123" s="16"/>
    </row>
    <row r="124" ht="35.25" customHeight="1">
      <c r="A124" s="153"/>
      <c r="B124" s="75"/>
      <c r="C124" s="10"/>
      <c r="D124" s="10"/>
      <c r="E124" s="10"/>
      <c r="F124" s="73"/>
      <c r="G124" s="55"/>
      <c r="H124" s="18"/>
      <c r="I124" s="18"/>
      <c r="J124" s="18"/>
      <c r="K124" s="18"/>
      <c r="L124" s="18"/>
      <c r="M124" s="18"/>
      <c r="N124" s="18"/>
      <c r="O124" s="18"/>
      <c r="P124" s="10"/>
      <c r="Q124" s="10"/>
      <c r="R124" s="10"/>
      <c r="S124" s="10"/>
      <c r="T124" s="18"/>
      <c r="U124" s="10"/>
      <c r="V124" s="18"/>
      <c r="W124" s="18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16"/>
      <c r="AS124" s="16"/>
      <c r="AT124" s="16"/>
      <c r="AU124" s="16"/>
      <c r="AV124" s="16"/>
      <c r="AW124" s="16"/>
      <c r="AX124" s="16"/>
      <c r="AY124" s="16"/>
    </row>
    <row r="125" ht="35.25" customHeight="1">
      <c r="A125" s="153"/>
      <c r="B125" s="75"/>
      <c r="C125" s="10"/>
      <c r="D125" s="10"/>
      <c r="E125" s="10"/>
      <c r="F125" s="73"/>
      <c r="G125" s="55"/>
      <c r="H125" s="18"/>
      <c r="I125" s="18"/>
      <c r="J125" s="18"/>
      <c r="K125" s="18"/>
      <c r="L125" s="18"/>
      <c r="M125" s="18"/>
      <c r="N125" s="18"/>
      <c r="O125" s="18"/>
      <c r="P125" s="10"/>
      <c r="Q125" s="10"/>
      <c r="R125" s="10"/>
      <c r="S125" s="10"/>
      <c r="T125" s="18"/>
      <c r="U125" s="10"/>
      <c r="V125" s="18"/>
      <c r="W125" s="18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16"/>
      <c r="AS125" s="16"/>
      <c r="AT125" s="16"/>
      <c r="AU125" s="16"/>
      <c r="AV125" s="16"/>
      <c r="AW125" s="16"/>
      <c r="AX125" s="16"/>
      <c r="AY125" s="16"/>
    </row>
    <row r="126" ht="35.25" customHeight="1">
      <c r="A126" s="153"/>
      <c r="B126" s="75"/>
      <c r="C126" s="10"/>
      <c r="D126" s="10"/>
      <c r="E126" s="10"/>
      <c r="F126" s="73"/>
      <c r="G126" s="55"/>
      <c r="H126" s="18"/>
      <c r="I126" s="18"/>
      <c r="J126" s="18"/>
      <c r="K126" s="18"/>
      <c r="L126" s="18"/>
      <c r="M126" s="18"/>
      <c r="N126" s="18"/>
      <c r="O126" s="18"/>
      <c r="P126" s="10"/>
      <c r="Q126" s="10"/>
      <c r="R126" s="10"/>
      <c r="S126" s="10"/>
      <c r="T126" s="18"/>
      <c r="U126" s="10"/>
      <c r="V126" s="18"/>
      <c r="W126" s="18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16"/>
      <c r="AS126" s="16"/>
      <c r="AT126" s="16"/>
      <c r="AU126" s="16"/>
      <c r="AV126" s="16"/>
      <c r="AW126" s="16"/>
      <c r="AX126" s="16"/>
      <c r="AY126" s="16"/>
    </row>
    <row r="127" ht="35.25" customHeight="1">
      <c r="A127" s="153"/>
      <c r="B127" s="75"/>
      <c r="C127" s="10"/>
      <c r="D127" s="10"/>
      <c r="E127" s="10"/>
      <c r="F127" s="73"/>
      <c r="G127" s="55"/>
      <c r="H127" s="18"/>
      <c r="I127" s="18"/>
      <c r="J127" s="18"/>
      <c r="K127" s="18"/>
      <c r="L127" s="18"/>
      <c r="M127" s="18"/>
      <c r="N127" s="18"/>
      <c r="O127" s="18"/>
      <c r="P127" s="10"/>
      <c r="Q127" s="10"/>
      <c r="R127" s="10"/>
      <c r="S127" s="10"/>
      <c r="T127" s="18"/>
      <c r="U127" s="10"/>
      <c r="V127" s="18"/>
      <c r="W127" s="18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16"/>
      <c r="AS127" s="16"/>
      <c r="AT127" s="16"/>
      <c r="AU127" s="16"/>
      <c r="AV127" s="16"/>
      <c r="AW127" s="16"/>
      <c r="AX127" s="16"/>
      <c r="AY127" s="16"/>
    </row>
    <row r="128" ht="35.25" customHeight="1">
      <c r="A128" s="153"/>
      <c r="B128" s="75"/>
      <c r="C128" s="10"/>
      <c r="D128" s="10"/>
      <c r="E128" s="10"/>
      <c r="F128" s="73"/>
      <c r="G128" s="55"/>
      <c r="H128" s="18"/>
      <c r="I128" s="18"/>
      <c r="J128" s="18"/>
      <c r="K128" s="18"/>
      <c r="L128" s="18"/>
      <c r="M128" s="18"/>
      <c r="N128" s="18"/>
      <c r="O128" s="18"/>
      <c r="P128" s="10"/>
      <c r="Q128" s="10"/>
      <c r="R128" s="10"/>
      <c r="S128" s="10"/>
      <c r="T128" s="18"/>
      <c r="U128" s="10"/>
      <c r="V128" s="18"/>
      <c r="W128" s="18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16"/>
      <c r="AS128" s="16"/>
      <c r="AT128" s="16"/>
      <c r="AU128" s="16"/>
      <c r="AV128" s="16"/>
      <c r="AW128" s="16"/>
      <c r="AX128" s="16"/>
      <c r="AY128" s="16"/>
    </row>
    <row r="129" ht="35.25" customHeight="1">
      <c r="A129" s="153"/>
      <c r="B129" s="75"/>
      <c r="C129" s="10"/>
      <c r="D129" s="10"/>
      <c r="E129" s="10"/>
      <c r="F129" s="73"/>
      <c r="G129" s="55"/>
      <c r="H129" s="18"/>
      <c r="I129" s="18"/>
      <c r="J129" s="18"/>
      <c r="K129" s="18"/>
      <c r="L129" s="18"/>
      <c r="M129" s="18"/>
      <c r="N129" s="18"/>
      <c r="O129" s="18"/>
      <c r="P129" s="10"/>
      <c r="Q129" s="10"/>
      <c r="R129" s="10"/>
      <c r="S129" s="10"/>
      <c r="T129" s="18"/>
      <c r="U129" s="10"/>
      <c r="V129" s="18"/>
      <c r="W129" s="18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16"/>
      <c r="AS129" s="16"/>
      <c r="AT129" s="16"/>
      <c r="AU129" s="16"/>
      <c r="AV129" s="16"/>
      <c r="AW129" s="16"/>
      <c r="AX129" s="16"/>
      <c r="AY129" s="16"/>
    </row>
    <row r="130" ht="35.25" customHeight="1">
      <c r="A130" s="153"/>
      <c r="B130" s="75"/>
      <c r="C130" s="10"/>
      <c r="D130" s="10"/>
      <c r="E130" s="10"/>
      <c r="F130" s="73"/>
      <c r="G130" s="55"/>
      <c r="H130" s="18"/>
      <c r="I130" s="18"/>
      <c r="J130" s="18"/>
      <c r="K130" s="18"/>
      <c r="L130" s="18"/>
      <c r="M130" s="18"/>
      <c r="N130" s="18"/>
      <c r="O130" s="18"/>
      <c r="P130" s="10"/>
      <c r="Q130" s="10"/>
      <c r="R130" s="10"/>
      <c r="S130" s="10"/>
      <c r="T130" s="18"/>
      <c r="U130" s="10"/>
      <c r="V130" s="18"/>
      <c r="W130" s="18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16"/>
      <c r="AS130" s="16"/>
      <c r="AT130" s="16"/>
      <c r="AU130" s="16"/>
      <c r="AV130" s="16"/>
      <c r="AW130" s="16"/>
      <c r="AX130" s="16"/>
      <c r="AY130" s="16"/>
    </row>
    <row r="131" ht="35.25" customHeight="1">
      <c r="A131" s="153"/>
      <c r="B131" s="75"/>
      <c r="C131" s="10"/>
      <c r="D131" s="10"/>
      <c r="E131" s="10"/>
      <c r="F131" s="73"/>
      <c r="G131" s="55"/>
      <c r="H131" s="18"/>
      <c r="I131" s="18"/>
      <c r="J131" s="18"/>
      <c r="K131" s="18"/>
      <c r="L131" s="18"/>
      <c r="M131" s="18"/>
      <c r="N131" s="18"/>
      <c r="O131" s="18"/>
      <c r="P131" s="10"/>
      <c r="Q131" s="10"/>
      <c r="R131" s="10"/>
      <c r="S131" s="10"/>
      <c r="T131" s="18"/>
      <c r="U131" s="10"/>
      <c r="V131" s="18"/>
      <c r="W131" s="18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16"/>
      <c r="AS131" s="16"/>
      <c r="AT131" s="16"/>
      <c r="AU131" s="16"/>
      <c r="AV131" s="16"/>
      <c r="AW131" s="16"/>
      <c r="AX131" s="16"/>
      <c r="AY131" s="16"/>
    </row>
    <row r="132" ht="35.25" customHeight="1">
      <c r="A132" s="153"/>
      <c r="B132" s="75"/>
      <c r="C132" s="10"/>
      <c r="D132" s="10"/>
      <c r="E132" s="10"/>
      <c r="F132" s="73"/>
      <c r="G132" s="55"/>
      <c r="H132" s="18"/>
      <c r="I132" s="18"/>
      <c r="J132" s="18"/>
      <c r="K132" s="18"/>
      <c r="L132" s="18"/>
      <c r="M132" s="18"/>
      <c r="N132" s="18"/>
      <c r="O132" s="18"/>
      <c r="P132" s="10"/>
      <c r="Q132" s="10"/>
      <c r="R132" s="10"/>
      <c r="S132" s="10"/>
      <c r="T132" s="18"/>
      <c r="U132" s="10"/>
      <c r="V132" s="18"/>
      <c r="W132" s="18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16"/>
      <c r="AS132" s="16"/>
      <c r="AT132" s="16"/>
      <c r="AU132" s="16"/>
      <c r="AV132" s="16"/>
      <c r="AW132" s="16"/>
      <c r="AX132" s="16"/>
      <c r="AY132" s="16"/>
    </row>
    <row r="133" ht="35.25" customHeight="1">
      <c r="A133" s="153"/>
      <c r="B133" s="75"/>
      <c r="C133" s="10"/>
      <c r="D133" s="10"/>
      <c r="E133" s="10"/>
      <c r="F133" s="73"/>
      <c r="G133" s="55"/>
      <c r="H133" s="18"/>
      <c r="I133" s="18"/>
      <c r="J133" s="18"/>
      <c r="K133" s="18"/>
      <c r="L133" s="18"/>
      <c r="M133" s="18"/>
      <c r="N133" s="18"/>
      <c r="O133" s="18"/>
      <c r="P133" s="10"/>
      <c r="Q133" s="10"/>
      <c r="R133" s="10"/>
      <c r="S133" s="10"/>
      <c r="T133" s="18"/>
      <c r="U133" s="10"/>
      <c r="V133" s="18"/>
      <c r="W133" s="18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16"/>
      <c r="AS133" s="16"/>
      <c r="AT133" s="16"/>
      <c r="AU133" s="16"/>
      <c r="AV133" s="16"/>
      <c r="AW133" s="16"/>
      <c r="AX133" s="16"/>
      <c r="AY133" s="16"/>
    </row>
    <row r="134" ht="35.25" customHeight="1">
      <c r="A134" s="153"/>
      <c r="B134" s="75"/>
      <c r="C134" s="10"/>
      <c r="D134" s="10"/>
      <c r="E134" s="10"/>
      <c r="F134" s="73"/>
      <c r="G134" s="55"/>
      <c r="H134" s="18"/>
      <c r="I134" s="18"/>
      <c r="J134" s="18"/>
      <c r="K134" s="18"/>
      <c r="L134" s="18"/>
      <c r="M134" s="18"/>
      <c r="N134" s="18"/>
      <c r="O134" s="18"/>
      <c r="P134" s="10"/>
      <c r="Q134" s="10"/>
      <c r="R134" s="10"/>
      <c r="S134" s="10"/>
      <c r="T134" s="18"/>
      <c r="U134" s="10"/>
      <c r="V134" s="18"/>
      <c r="W134" s="18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16"/>
      <c r="AS134" s="16"/>
      <c r="AT134" s="16"/>
      <c r="AU134" s="16"/>
      <c r="AV134" s="16"/>
      <c r="AW134" s="16"/>
      <c r="AX134" s="16"/>
      <c r="AY134" s="16"/>
    </row>
    <row r="135" ht="35.25" customHeight="1">
      <c r="A135" s="153"/>
      <c r="B135" s="75"/>
      <c r="C135" s="10"/>
      <c r="D135" s="10"/>
      <c r="E135" s="10"/>
      <c r="F135" s="73"/>
      <c r="G135" s="55"/>
      <c r="H135" s="18"/>
      <c r="I135" s="18"/>
      <c r="J135" s="18"/>
      <c r="K135" s="18"/>
      <c r="L135" s="18"/>
      <c r="M135" s="18"/>
      <c r="N135" s="18"/>
      <c r="O135" s="18"/>
      <c r="P135" s="10"/>
      <c r="Q135" s="10"/>
      <c r="R135" s="10"/>
      <c r="S135" s="10"/>
      <c r="T135" s="18"/>
      <c r="U135" s="10"/>
      <c r="V135" s="18"/>
      <c r="W135" s="18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16"/>
      <c r="AS135" s="16"/>
      <c r="AT135" s="16"/>
      <c r="AU135" s="16"/>
      <c r="AV135" s="16"/>
      <c r="AW135" s="16"/>
      <c r="AX135" s="16"/>
      <c r="AY135" s="16"/>
    </row>
    <row r="136" ht="35.25" customHeight="1">
      <c r="A136" s="153"/>
      <c r="B136" s="75"/>
      <c r="C136" s="10"/>
      <c r="D136" s="10"/>
      <c r="E136" s="10"/>
      <c r="F136" s="73"/>
      <c r="G136" s="55"/>
      <c r="H136" s="18"/>
      <c r="I136" s="18"/>
      <c r="J136" s="18"/>
      <c r="K136" s="18"/>
      <c r="L136" s="18"/>
      <c r="M136" s="18"/>
      <c r="N136" s="18"/>
      <c r="O136" s="18"/>
      <c r="P136" s="10"/>
      <c r="Q136" s="10"/>
      <c r="R136" s="10"/>
      <c r="S136" s="10"/>
      <c r="T136" s="18"/>
      <c r="U136" s="10"/>
      <c r="V136" s="18"/>
      <c r="W136" s="18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16"/>
      <c r="AS136" s="16"/>
      <c r="AT136" s="16"/>
      <c r="AU136" s="16"/>
      <c r="AV136" s="16"/>
      <c r="AW136" s="16"/>
      <c r="AX136" s="16"/>
      <c r="AY136" s="16"/>
    </row>
    <row r="137" ht="35.25" customHeight="1">
      <c r="A137" s="153"/>
      <c r="B137" s="75"/>
      <c r="C137" s="10"/>
      <c r="D137" s="10"/>
      <c r="E137" s="10"/>
      <c r="F137" s="73"/>
      <c r="G137" s="55"/>
      <c r="H137" s="18"/>
      <c r="I137" s="18"/>
      <c r="J137" s="18"/>
      <c r="K137" s="18"/>
      <c r="L137" s="18"/>
      <c r="M137" s="18"/>
      <c r="N137" s="18"/>
      <c r="O137" s="18"/>
      <c r="P137" s="10"/>
      <c r="Q137" s="10"/>
      <c r="R137" s="10"/>
      <c r="S137" s="10"/>
      <c r="T137" s="18"/>
      <c r="U137" s="10"/>
      <c r="V137" s="18"/>
      <c r="W137" s="18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16"/>
      <c r="AS137" s="16"/>
      <c r="AT137" s="16"/>
      <c r="AU137" s="16"/>
      <c r="AV137" s="16"/>
      <c r="AW137" s="16"/>
      <c r="AX137" s="16"/>
      <c r="AY137" s="16"/>
    </row>
    <row r="138" ht="35.25" customHeight="1">
      <c r="A138" s="153"/>
      <c r="B138" s="75"/>
      <c r="C138" s="10"/>
      <c r="D138" s="10"/>
      <c r="E138" s="10"/>
      <c r="F138" s="73"/>
      <c r="G138" s="55"/>
      <c r="H138" s="18"/>
      <c r="I138" s="18"/>
      <c r="J138" s="18"/>
      <c r="K138" s="18"/>
      <c r="L138" s="18"/>
      <c r="M138" s="18"/>
      <c r="N138" s="18"/>
      <c r="O138" s="18"/>
      <c r="P138" s="10"/>
      <c r="Q138" s="10"/>
      <c r="R138" s="10"/>
      <c r="S138" s="10"/>
      <c r="T138" s="18"/>
      <c r="U138" s="10"/>
      <c r="V138" s="18"/>
      <c r="W138" s="18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16"/>
      <c r="AS138" s="16"/>
      <c r="AT138" s="16"/>
      <c r="AU138" s="16"/>
      <c r="AV138" s="16"/>
      <c r="AW138" s="16"/>
      <c r="AX138" s="16"/>
      <c r="AY138" s="16"/>
    </row>
    <row r="139" ht="35.25" customHeight="1">
      <c r="A139" s="153"/>
      <c r="B139" s="75"/>
      <c r="C139" s="10"/>
      <c r="D139" s="10"/>
      <c r="E139" s="10"/>
      <c r="F139" s="73"/>
      <c r="G139" s="55"/>
      <c r="H139" s="18"/>
      <c r="I139" s="18"/>
      <c r="J139" s="18"/>
      <c r="K139" s="18"/>
      <c r="L139" s="18"/>
      <c r="M139" s="18"/>
      <c r="N139" s="18"/>
      <c r="O139" s="18"/>
      <c r="P139" s="10"/>
      <c r="Q139" s="10"/>
      <c r="R139" s="10"/>
      <c r="S139" s="10"/>
      <c r="T139" s="18"/>
      <c r="U139" s="10"/>
      <c r="V139" s="18"/>
      <c r="W139" s="18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16"/>
      <c r="AS139" s="16"/>
      <c r="AT139" s="16"/>
      <c r="AU139" s="16"/>
      <c r="AV139" s="16"/>
      <c r="AW139" s="16"/>
      <c r="AX139" s="16"/>
      <c r="AY139" s="16"/>
    </row>
    <row r="140" ht="35.25" customHeight="1">
      <c r="A140" s="153"/>
      <c r="B140" s="75"/>
      <c r="C140" s="10"/>
      <c r="D140" s="10"/>
      <c r="E140" s="10"/>
      <c r="F140" s="73"/>
      <c r="G140" s="55"/>
      <c r="H140" s="18"/>
      <c r="I140" s="18"/>
      <c r="J140" s="18"/>
      <c r="K140" s="18"/>
      <c r="L140" s="18"/>
      <c r="M140" s="18"/>
      <c r="N140" s="18"/>
      <c r="O140" s="18"/>
      <c r="P140" s="10"/>
      <c r="Q140" s="10"/>
      <c r="R140" s="10"/>
      <c r="S140" s="10"/>
      <c r="T140" s="18"/>
      <c r="U140" s="10"/>
      <c r="V140" s="18"/>
      <c r="W140" s="18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16"/>
      <c r="AS140" s="16"/>
      <c r="AT140" s="16"/>
      <c r="AU140" s="16"/>
      <c r="AV140" s="16"/>
      <c r="AW140" s="16"/>
      <c r="AX140" s="16"/>
      <c r="AY140" s="16"/>
    </row>
    <row r="141" ht="35.25" customHeight="1">
      <c r="A141" s="153"/>
      <c r="B141" s="75"/>
      <c r="C141" s="10"/>
      <c r="D141" s="10"/>
      <c r="E141" s="10"/>
      <c r="F141" s="73"/>
      <c r="G141" s="55"/>
      <c r="H141" s="18"/>
      <c r="I141" s="18"/>
      <c r="J141" s="18"/>
      <c r="K141" s="18"/>
      <c r="L141" s="18"/>
      <c r="M141" s="18"/>
      <c r="N141" s="18"/>
      <c r="O141" s="18"/>
      <c r="P141" s="10"/>
      <c r="Q141" s="10"/>
      <c r="R141" s="10"/>
      <c r="S141" s="10"/>
      <c r="T141" s="18"/>
      <c r="U141" s="10"/>
      <c r="V141" s="18"/>
      <c r="W141" s="18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16"/>
      <c r="AS141" s="16"/>
      <c r="AT141" s="16"/>
      <c r="AU141" s="16"/>
      <c r="AV141" s="16"/>
      <c r="AW141" s="16"/>
      <c r="AX141" s="16"/>
      <c r="AY141" s="16"/>
    </row>
    <row r="142" ht="35.25" customHeight="1">
      <c r="A142" s="153"/>
      <c r="B142" s="75"/>
      <c r="C142" s="10"/>
      <c r="D142" s="10"/>
      <c r="E142" s="10"/>
      <c r="F142" s="73"/>
      <c r="G142" s="55"/>
      <c r="H142" s="18"/>
      <c r="I142" s="18"/>
      <c r="J142" s="18"/>
      <c r="K142" s="18"/>
      <c r="L142" s="18"/>
      <c r="M142" s="18"/>
      <c r="N142" s="18"/>
      <c r="O142" s="18"/>
      <c r="P142" s="10"/>
      <c r="Q142" s="10"/>
      <c r="R142" s="10"/>
      <c r="S142" s="10"/>
      <c r="T142" s="18"/>
      <c r="U142" s="10"/>
      <c r="V142" s="18"/>
      <c r="W142" s="18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16"/>
      <c r="AS142" s="16"/>
      <c r="AT142" s="16"/>
      <c r="AU142" s="16"/>
      <c r="AV142" s="16"/>
      <c r="AW142" s="16"/>
      <c r="AX142" s="16"/>
      <c r="AY142" s="16"/>
    </row>
    <row r="143" ht="35.25" customHeight="1">
      <c r="A143" s="153"/>
      <c r="B143" s="75"/>
      <c r="C143" s="10"/>
      <c r="D143" s="10"/>
      <c r="E143" s="10"/>
      <c r="F143" s="73"/>
      <c r="G143" s="55"/>
      <c r="H143" s="18"/>
      <c r="I143" s="18"/>
      <c r="J143" s="18"/>
      <c r="K143" s="18"/>
      <c r="L143" s="18"/>
      <c r="M143" s="18"/>
      <c r="N143" s="18"/>
      <c r="O143" s="18"/>
      <c r="P143" s="10"/>
      <c r="Q143" s="10"/>
      <c r="R143" s="10"/>
      <c r="S143" s="10"/>
      <c r="T143" s="18"/>
      <c r="U143" s="10"/>
      <c r="V143" s="18"/>
      <c r="W143" s="18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16"/>
      <c r="AS143" s="16"/>
      <c r="AT143" s="16"/>
      <c r="AU143" s="16"/>
      <c r="AV143" s="16"/>
      <c r="AW143" s="16"/>
      <c r="AX143" s="16"/>
      <c r="AY143" s="16"/>
    </row>
    <row r="144" ht="35.25" customHeight="1">
      <c r="A144" s="153"/>
      <c r="B144" s="75"/>
      <c r="C144" s="10"/>
      <c r="D144" s="10"/>
      <c r="E144" s="10"/>
      <c r="F144" s="73"/>
      <c r="G144" s="55"/>
      <c r="H144" s="18"/>
      <c r="I144" s="18"/>
      <c r="J144" s="18"/>
      <c r="K144" s="18"/>
      <c r="L144" s="18"/>
      <c r="M144" s="18"/>
      <c r="N144" s="18"/>
      <c r="O144" s="18"/>
      <c r="P144" s="10"/>
      <c r="Q144" s="10"/>
      <c r="R144" s="10"/>
      <c r="S144" s="10"/>
      <c r="T144" s="18"/>
      <c r="U144" s="10"/>
      <c r="V144" s="18"/>
      <c r="W144" s="18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16"/>
      <c r="AS144" s="16"/>
      <c r="AT144" s="16"/>
      <c r="AU144" s="16"/>
      <c r="AV144" s="16"/>
      <c r="AW144" s="16"/>
      <c r="AX144" s="16"/>
      <c r="AY144" s="16"/>
    </row>
    <row r="145" ht="35.25" customHeight="1">
      <c r="A145" s="153"/>
      <c r="B145" s="75"/>
      <c r="C145" s="10"/>
      <c r="D145" s="10"/>
      <c r="E145" s="10"/>
      <c r="F145" s="73"/>
      <c r="G145" s="55"/>
      <c r="H145" s="18"/>
      <c r="I145" s="18"/>
      <c r="J145" s="18"/>
      <c r="K145" s="18"/>
      <c r="L145" s="18"/>
      <c r="M145" s="18"/>
      <c r="N145" s="18"/>
      <c r="O145" s="18"/>
      <c r="P145" s="10"/>
      <c r="Q145" s="10"/>
      <c r="R145" s="10"/>
      <c r="S145" s="10"/>
      <c r="T145" s="18"/>
      <c r="U145" s="10"/>
      <c r="V145" s="18"/>
      <c r="W145" s="18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16"/>
      <c r="AS145" s="16"/>
      <c r="AT145" s="16"/>
      <c r="AU145" s="16"/>
      <c r="AV145" s="16"/>
      <c r="AW145" s="16"/>
      <c r="AX145" s="16"/>
      <c r="AY145" s="16"/>
    </row>
    <row r="146" ht="35.25" customHeight="1">
      <c r="A146" s="153"/>
      <c r="B146" s="75"/>
      <c r="C146" s="10"/>
      <c r="D146" s="10"/>
      <c r="E146" s="10"/>
      <c r="F146" s="73"/>
      <c r="G146" s="55"/>
      <c r="H146" s="18"/>
      <c r="I146" s="18"/>
      <c r="J146" s="18"/>
      <c r="K146" s="18"/>
      <c r="L146" s="18"/>
      <c r="M146" s="18"/>
      <c r="N146" s="18"/>
      <c r="O146" s="18"/>
      <c r="P146" s="10"/>
      <c r="Q146" s="10"/>
      <c r="R146" s="10"/>
      <c r="S146" s="10"/>
      <c r="T146" s="18"/>
      <c r="U146" s="10"/>
      <c r="V146" s="18"/>
      <c r="W146" s="18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16"/>
      <c r="AS146" s="16"/>
      <c r="AT146" s="16"/>
      <c r="AU146" s="16"/>
      <c r="AV146" s="16"/>
      <c r="AW146" s="16"/>
      <c r="AX146" s="16"/>
      <c r="AY146" s="16"/>
    </row>
    <row r="147" ht="35.25" customHeight="1">
      <c r="A147" s="153"/>
      <c r="B147" s="75"/>
      <c r="C147" s="10"/>
      <c r="D147" s="10"/>
      <c r="E147" s="10"/>
      <c r="F147" s="73"/>
      <c r="G147" s="55"/>
      <c r="H147" s="18"/>
      <c r="I147" s="18"/>
      <c r="J147" s="18"/>
      <c r="K147" s="18"/>
      <c r="L147" s="18"/>
      <c r="M147" s="18"/>
      <c r="N147" s="18"/>
      <c r="O147" s="18"/>
      <c r="P147" s="10"/>
      <c r="Q147" s="10"/>
      <c r="R147" s="10"/>
      <c r="S147" s="10"/>
      <c r="T147" s="18"/>
      <c r="U147" s="10"/>
      <c r="V147" s="18"/>
      <c r="W147" s="18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16"/>
      <c r="AS147" s="16"/>
      <c r="AT147" s="16"/>
      <c r="AU147" s="16"/>
      <c r="AV147" s="16"/>
      <c r="AW147" s="16"/>
      <c r="AX147" s="16"/>
      <c r="AY147" s="16"/>
    </row>
    <row r="148" ht="35.25" customHeight="1">
      <c r="A148" s="153"/>
      <c r="B148" s="75"/>
      <c r="C148" s="10"/>
      <c r="D148" s="10"/>
      <c r="E148" s="10"/>
      <c r="F148" s="73"/>
      <c r="G148" s="55"/>
      <c r="H148" s="18"/>
      <c r="I148" s="18"/>
      <c r="J148" s="18"/>
      <c r="K148" s="18"/>
      <c r="L148" s="18"/>
      <c r="M148" s="18"/>
      <c r="N148" s="18"/>
      <c r="O148" s="18"/>
      <c r="P148" s="10"/>
      <c r="Q148" s="10"/>
      <c r="R148" s="10"/>
      <c r="S148" s="10"/>
      <c r="T148" s="18"/>
      <c r="U148" s="10"/>
      <c r="V148" s="18"/>
      <c r="W148" s="18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16"/>
      <c r="AS148" s="16"/>
      <c r="AT148" s="16"/>
      <c r="AU148" s="16"/>
      <c r="AV148" s="16"/>
      <c r="AW148" s="16"/>
      <c r="AX148" s="16"/>
      <c r="AY148" s="16"/>
    </row>
    <row r="149" ht="35.25" customHeight="1">
      <c r="A149" s="153"/>
      <c r="B149" s="75"/>
      <c r="C149" s="10"/>
      <c r="D149" s="10"/>
      <c r="E149" s="10"/>
      <c r="F149" s="73"/>
      <c r="G149" s="55"/>
      <c r="H149" s="18"/>
      <c r="I149" s="18"/>
      <c r="J149" s="18"/>
      <c r="K149" s="18"/>
      <c r="L149" s="18"/>
      <c r="M149" s="18"/>
      <c r="N149" s="18"/>
      <c r="O149" s="18"/>
      <c r="P149" s="10"/>
      <c r="Q149" s="10"/>
      <c r="R149" s="10"/>
      <c r="S149" s="10"/>
      <c r="T149" s="18"/>
      <c r="U149" s="10"/>
      <c r="V149" s="18"/>
      <c r="W149" s="18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16"/>
      <c r="AS149" s="16"/>
      <c r="AT149" s="16"/>
      <c r="AU149" s="16"/>
      <c r="AV149" s="16"/>
      <c r="AW149" s="16"/>
      <c r="AX149" s="16"/>
      <c r="AY149" s="16"/>
    </row>
    <row r="150" ht="35.25" customHeight="1">
      <c r="A150" s="153"/>
      <c r="B150" s="75"/>
      <c r="C150" s="10"/>
      <c r="D150" s="10"/>
      <c r="E150" s="10"/>
      <c r="F150" s="73"/>
      <c r="G150" s="55"/>
      <c r="H150" s="18"/>
      <c r="I150" s="18"/>
      <c r="J150" s="18"/>
      <c r="K150" s="18"/>
      <c r="L150" s="18"/>
      <c r="M150" s="18"/>
      <c r="N150" s="18"/>
      <c r="O150" s="18"/>
      <c r="P150" s="10"/>
      <c r="Q150" s="10"/>
      <c r="R150" s="10"/>
      <c r="S150" s="10"/>
      <c r="T150" s="18"/>
      <c r="U150" s="10"/>
      <c r="V150" s="18"/>
      <c r="W150" s="18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16"/>
      <c r="AS150" s="16"/>
      <c r="AT150" s="16"/>
      <c r="AU150" s="16"/>
      <c r="AV150" s="16"/>
      <c r="AW150" s="16"/>
      <c r="AX150" s="16"/>
      <c r="AY150" s="16"/>
    </row>
    <row r="151" ht="35.25" customHeight="1">
      <c r="A151" s="153"/>
      <c r="B151" s="75"/>
      <c r="C151" s="10"/>
      <c r="D151" s="10"/>
      <c r="E151" s="10"/>
      <c r="F151" s="73"/>
      <c r="G151" s="55"/>
      <c r="H151" s="18"/>
      <c r="I151" s="18"/>
      <c r="J151" s="18"/>
      <c r="K151" s="18"/>
      <c r="L151" s="18"/>
      <c r="M151" s="18"/>
      <c r="N151" s="18"/>
      <c r="O151" s="18"/>
      <c r="P151" s="10"/>
      <c r="Q151" s="10"/>
      <c r="R151" s="10"/>
      <c r="S151" s="10"/>
      <c r="T151" s="18"/>
      <c r="U151" s="10"/>
      <c r="V151" s="18"/>
      <c r="W151" s="18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16"/>
      <c r="AS151" s="16"/>
      <c r="AT151" s="16"/>
      <c r="AU151" s="16"/>
      <c r="AV151" s="16"/>
      <c r="AW151" s="16"/>
      <c r="AX151" s="16"/>
      <c r="AY151" s="16"/>
    </row>
    <row r="152" ht="35.25" customHeight="1">
      <c r="A152" s="153"/>
      <c r="B152" s="75"/>
      <c r="C152" s="10"/>
      <c r="D152" s="10"/>
      <c r="E152" s="10"/>
      <c r="F152" s="73"/>
      <c r="G152" s="55"/>
      <c r="H152" s="18"/>
      <c r="I152" s="18"/>
      <c r="J152" s="18"/>
      <c r="K152" s="18"/>
      <c r="L152" s="18"/>
      <c r="M152" s="18"/>
      <c r="N152" s="18"/>
      <c r="O152" s="18"/>
      <c r="P152" s="10"/>
      <c r="Q152" s="10"/>
      <c r="R152" s="10"/>
      <c r="S152" s="10"/>
      <c r="T152" s="18"/>
      <c r="U152" s="10"/>
      <c r="V152" s="18"/>
      <c r="W152" s="18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16"/>
      <c r="AS152" s="16"/>
      <c r="AT152" s="16"/>
      <c r="AU152" s="16"/>
      <c r="AV152" s="16"/>
      <c r="AW152" s="16"/>
      <c r="AX152" s="16"/>
      <c r="AY152" s="16"/>
    </row>
    <row r="153" ht="35.25" customHeight="1">
      <c r="A153" s="153"/>
      <c r="B153" s="75"/>
      <c r="C153" s="10"/>
      <c r="D153" s="10"/>
      <c r="E153" s="10"/>
      <c r="F153" s="73"/>
      <c r="G153" s="55"/>
      <c r="H153" s="18"/>
      <c r="I153" s="18"/>
      <c r="J153" s="18"/>
      <c r="K153" s="18"/>
      <c r="L153" s="18"/>
      <c r="M153" s="18"/>
      <c r="N153" s="18"/>
      <c r="O153" s="18"/>
      <c r="P153" s="10"/>
      <c r="Q153" s="10"/>
      <c r="R153" s="10"/>
      <c r="S153" s="10"/>
      <c r="T153" s="18"/>
      <c r="U153" s="10"/>
      <c r="V153" s="18"/>
      <c r="W153" s="18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16"/>
      <c r="AS153" s="16"/>
      <c r="AT153" s="16"/>
      <c r="AU153" s="16"/>
      <c r="AV153" s="16"/>
      <c r="AW153" s="16"/>
      <c r="AX153" s="16"/>
      <c r="AY153" s="16"/>
    </row>
    <row r="154" ht="35.25" customHeight="1">
      <c r="A154" s="153"/>
      <c r="B154" s="75"/>
      <c r="C154" s="10"/>
      <c r="D154" s="10"/>
      <c r="E154" s="10"/>
      <c r="F154" s="73"/>
      <c r="G154" s="55"/>
      <c r="H154" s="18"/>
      <c r="I154" s="18"/>
      <c r="J154" s="18"/>
      <c r="K154" s="18"/>
      <c r="L154" s="18"/>
      <c r="M154" s="18"/>
      <c r="N154" s="18"/>
      <c r="O154" s="18"/>
      <c r="P154" s="10"/>
      <c r="Q154" s="10"/>
      <c r="R154" s="10"/>
      <c r="S154" s="10"/>
      <c r="T154" s="18"/>
      <c r="U154" s="10"/>
      <c r="V154" s="18"/>
      <c r="W154" s="18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16"/>
      <c r="AS154" s="16"/>
      <c r="AT154" s="16"/>
      <c r="AU154" s="16"/>
      <c r="AV154" s="16"/>
      <c r="AW154" s="16"/>
      <c r="AX154" s="16"/>
      <c r="AY154" s="16"/>
    </row>
    <row r="155" ht="35.25" customHeight="1">
      <c r="A155" s="153"/>
      <c r="B155" s="75"/>
      <c r="C155" s="10"/>
      <c r="D155" s="10"/>
      <c r="E155" s="10"/>
      <c r="F155" s="73"/>
      <c r="G155" s="55"/>
      <c r="H155" s="18"/>
      <c r="I155" s="18"/>
      <c r="J155" s="18"/>
      <c r="K155" s="18"/>
      <c r="L155" s="18"/>
      <c r="M155" s="18"/>
      <c r="N155" s="18"/>
      <c r="O155" s="18"/>
      <c r="P155" s="10"/>
      <c r="Q155" s="10"/>
      <c r="R155" s="10"/>
      <c r="S155" s="10"/>
      <c r="T155" s="18"/>
      <c r="U155" s="10"/>
      <c r="V155" s="18"/>
      <c r="W155" s="18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16"/>
      <c r="AS155" s="16"/>
      <c r="AT155" s="16"/>
      <c r="AU155" s="16"/>
      <c r="AV155" s="16"/>
      <c r="AW155" s="16"/>
      <c r="AX155" s="16"/>
      <c r="AY155" s="16"/>
    </row>
    <row r="156" ht="35.25" customHeight="1">
      <c r="A156" s="153"/>
      <c r="B156" s="75"/>
      <c r="C156" s="10"/>
      <c r="D156" s="10"/>
      <c r="E156" s="10"/>
      <c r="F156" s="73"/>
      <c r="G156" s="55"/>
      <c r="H156" s="18"/>
      <c r="I156" s="18"/>
      <c r="J156" s="18"/>
      <c r="K156" s="18"/>
      <c r="L156" s="18"/>
      <c r="M156" s="18"/>
      <c r="N156" s="18"/>
      <c r="O156" s="18"/>
      <c r="P156" s="10"/>
      <c r="Q156" s="10"/>
      <c r="R156" s="10"/>
      <c r="S156" s="10"/>
      <c r="T156" s="18"/>
      <c r="U156" s="10"/>
      <c r="V156" s="18"/>
      <c r="W156" s="18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16"/>
      <c r="AS156" s="16"/>
      <c r="AT156" s="16"/>
      <c r="AU156" s="16"/>
      <c r="AV156" s="16"/>
      <c r="AW156" s="16"/>
      <c r="AX156" s="16"/>
      <c r="AY156" s="16"/>
    </row>
    <row r="157" ht="35.25" customHeight="1">
      <c r="A157" s="153"/>
      <c r="B157" s="75"/>
      <c r="C157" s="10"/>
      <c r="D157" s="10"/>
      <c r="E157" s="10"/>
      <c r="F157" s="73"/>
      <c r="G157" s="55"/>
      <c r="H157" s="18"/>
      <c r="I157" s="18"/>
      <c r="J157" s="18"/>
      <c r="K157" s="18"/>
      <c r="L157" s="18"/>
      <c r="M157" s="18"/>
      <c r="N157" s="18"/>
      <c r="O157" s="18"/>
      <c r="P157" s="10"/>
      <c r="Q157" s="10"/>
      <c r="R157" s="10"/>
      <c r="S157" s="10"/>
      <c r="T157" s="18"/>
      <c r="U157" s="10"/>
      <c r="V157" s="18"/>
      <c r="W157" s="18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16"/>
      <c r="AS157" s="16"/>
      <c r="AT157" s="16"/>
      <c r="AU157" s="16"/>
      <c r="AV157" s="16"/>
      <c r="AW157" s="16"/>
      <c r="AX157" s="16"/>
      <c r="AY157" s="16"/>
    </row>
    <row r="158" ht="35.25" customHeight="1">
      <c r="A158" s="153"/>
      <c r="B158" s="75"/>
      <c r="C158" s="10"/>
      <c r="D158" s="10"/>
      <c r="E158" s="10"/>
      <c r="F158" s="73"/>
      <c r="G158" s="55"/>
      <c r="H158" s="18"/>
      <c r="I158" s="18"/>
      <c r="J158" s="18"/>
      <c r="K158" s="18"/>
      <c r="L158" s="18"/>
      <c r="M158" s="18"/>
      <c r="N158" s="18"/>
      <c r="O158" s="18"/>
      <c r="P158" s="10"/>
      <c r="Q158" s="10"/>
      <c r="R158" s="10"/>
      <c r="S158" s="10"/>
      <c r="T158" s="18"/>
      <c r="U158" s="10"/>
      <c r="V158" s="18"/>
      <c r="W158" s="18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16"/>
      <c r="AS158" s="16"/>
      <c r="AT158" s="16"/>
      <c r="AU158" s="16"/>
      <c r="AV158" s="16"/>
      <c r="AW158" s="16"/>
      <c r="AX158" s="16"/>
      <c r="AY158" s="16"/>
    </row>
    <row r="159" ht="35.25" customHeight="1">
      <c r="A159" s="153"/>
      <c r="B159" s="75"/>
      <c r="C159" s="10"/>
      <c r="D159" s="10"/>
      <c r="E159" s="10"/>
      <c r="F159" s="73"/>
      <c r="G159" s="55"/>
      <c r="H159" s="18"/>
      <c r="I159" s="18"/>
      <c r="J159" s="18"/>
      <c r="K159" s="18"/>
      <c r="L159" s="18"/>
      <c r="M159" s="18"/>
      <c r="N159" s="18"/>
      <c r="O159" s="18"/>
      <c r="P159" s="10"/>
      <c r="Q159" s="10"/>
      <c r="R159" s="10"/>
      <c r="S159" s="10"/>
      <c r="T159" s="18"/>
      <c r="U159" s="10"/>
      <c r="V159" s="18"/>
      <c r="W159" s="18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16"/>
      <c r="AS159" s="16"/>
      <c r="AT159" s="16"/>
      <c r="AU159" s="16"/>
      <c r="AV159" s="16"/>
      <c r="AW159" s="16"/>
      <c r="AX159" s="16"/>
      <c r="AY159" s="16"/>
    </row>
    <row r="160" ht="35.25" customHeight="1">
      <c r="A160" s="153"/>
      <c r="B160" s="75"/>
      <c r="C160" s="10"/>
      <c r="D160" s="10"/>
      <c r="E160" s="10"/>
      <c r="F160" s="73"/>
      <c r="G160" s="55"/>
      <c r="H160" s="18"/>
      <c r="I160" s="18"/>
      <c r="J160" s="18"/>
      <c r="K160" s="18"/>
      <c r="L160" s="18"/>
      <c r="M160" s="18"/>
      <c r="N160" s="18"/>
      <c r="O160" s="18"/>
      <c r="P160" s="10"/>
      <c r="Q160" s="10"/>
      <c r="R160" s="10"/>
      <c r="S160" s="10"/>
      <c r="T160" s="18"/>
      <c r="U160" s="10"/>
      <c r="V160" s="18"/>
      <c r="W160" s="18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16"/>
      <c r="AS160" s="16"/>
      <c r="AT160" s="16"/>
      <c r="AU160" s="16"/>
      <c r="AV160" s="16"/>
      <c r="AW160" s="16"/>
      <c r="AX160" s="16"/>
      <c r="AY160" s="16"/>
    </row>
    <row r="161" ht="35.25" customHeight="1">
      <c r="A161" s="153"/>
      <c r="B161" s="75"/>
      <c r="C161" s="10"/>
      <c r="D161" s="10"/>
      <c r="E161" s="10"/>
      <c r="F161" s="73"/>
      <c r="G161" s="55"/>
      <c r="H161" s="18"/>
      <c r="I161" s="18"/>
      <c r="J161" s="18"/>
      <c r="K161" s="18"/>
      <c r="L161" s="18"/>
      <c r="M161" s="18"/>
      <c r="N161" s="18"/>
      <c r="O161" s="18"/>
      <c r="P161" s="10"/>
      <c r="Q161" s="10"/>
      <c r="R161" s="10"/>
      <c r="S161" s="10"/>
      <c r="T161" s="18"/>
      <c r="U161" s="10"/>
      <c r="V161" s="18"/>
      <c r="W161" s="18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16"/>
      <c r="AS161" s="16"/>
      <c r="AT161" s="16"/>
      <c r="AU161" s="16"/>
      <c r="AV161" s="16"/>
      <c r="AW161" s="16"/>
      <c r="AX161" s="16"/>
      <c r="AY161" s="16"/>
    </row>
    <row r="162" ht="35.25" customHeight="1">
      <c r="A162" s="153"/>
      <c r="B162" s="75"/>
      <c r="C162" s="10"/>
      <c r="D162" s="10"/>
      <c r="E162" s="10"/>
      <c r="F162" s="73"/>
      <c r="G162" s="55"/>
      <c r="H162" s="18"/>
      <c r="I162" s="18"/>
      <c r="J162" s="18"/>
      <c r="K162" s="18"/>
      <c r="L162" s="18"/>
      <c r="M162" s="18"/>
      <c r="N162" s="18"/>
      <c r="O162" s="18"/>
      <c r="P162" s="10"/>
      <c r="Q162" s="10"/>
      <c r="R162" s="10"/>
      <c r="S162" s="10"/>
      <c r="T162" s="18"/>
      <c r="U162" s="10"/>
      <c r="V162" s="18"/>
      <c r="W162" s="18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16"/>
      <c r="AS162" s="16"/>
      <c r="AT162" s="16"/>
      <c r="AU162" s="16"/>
      <c r="AV162" s="16"/>
      <c r="AW162" s="16"/>
      <c r="AX162" s="16"/>
      <c r="AY162" s="16"/>
    </row>
    <row r="163" ht="35.25" customHeight="1">
      <c r="A163" s="153"/>
      <c r="B163" s="75"/>
      <c r="C163" s="10"/>
      <c r="D163" s="10"/>
      <c r="E163" s="10"/>
      <c r="F163" s="73"/>
      <c r="G163" s="55"/>
      <c r="H163" s="18"/>
      <c r="I163" s="18"/>
      <c r="J163" s="18"/>
      <c r="K163" s="18"/>
      <c r="L163" s="18"/>
      <c r="M163" s="18"/>
      <c r="N163" s="18"/>
      <c r="O163" s="18"/>
      <c r="P163" s="10"/>
      <c r="Q163" s="10"/>
      <c r="R163" s="10"/>
      <c r="S163" s="10"/>
      <c r="T163" s="18"/>
      <c r="U163" s="10"/>
      <c r="V163" s="18"/>
      <c r="W163" s="18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16"/>
      <c r="AS163" s="16"/>
      <c r="AT163" s="16"/>
      <c r="AU163" s="16"/>
      <c r="AV163" s="16"/>
      <c r="AW163" s="16"/>
      <c r="AX163" s="16"/>
      <c r="AY163" s="16"/>
    </row>
    <row r="164" ht="35.25" customHeight="1">
      <c r="A164" s="153"/>
      <c r="B164" s="75"/>
      <c r="C164" s="10"/>
      <c r="D164" s="10"/>
      <c r="E164" s="10"/>
      <c r="F164" s="73"/>
      <c r="G164" s="55"/>
      <c r="H164" s="18"/>
      <c r="I164" s="18"/>
      <c r="J164" s="18"/>
      <c r="K164" s="18"/>
      <c r="L164" s="18"/>
      <c r="M164" s="18"/>
      <c r="N164" s="18"/>
      <c r="O164" s="18"/>
      <c r="P164" s="10"/>
      <c r="Q164" s="10"/>
      <c r="R164" s="10"/>
      <c r="S164" s="10"/>
      <c r="T164" s="18"/>
      <c r="U164" s="10"/>
      <c r="V164" s="18"/>
      <c r="W164" s="18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16"/>
      <c r="AS164" s="16"/>
      <c r="AT164" s="16"/>
      <c r="AU164" s="16"/>
      <c r="AV164" s="16"/>
      <c r="AW164" s="16"/>
      <c r="AX164" s="16"/>
      <c r="AY164" s="16"/>
    </row>
    <row r="165" ht="35.25" customHeight="1">
      <c r="A165" s="153"/>
      <c r="B165" s="75"/>
      <c r="C165" s="10"/>
      <c r="D165" s="10"/>
      <c r="E165" s="10"/>
      <c r="F165" s="73"/>
      <c r="G165" s="55"/>
      <c r="H165" s="18"/>
      <c r="I165" s="18"/>
      <c r="J165" s="18"/>
      <c r="K165" s="18"/>
      <c r="L165" s="18"/>
      <c r="M165" s="18"/>
      <c r="N165" s="18"/>
      <c r="O165" s="18"/>
      <c r="P165" s="10"/>
      <c r="Q165" s="10"/>
      <c r="R165" s="10"/>
      <c r="S165" s="10"/>
      <c r="T165" s="18"/>
      <c r="U165" s="10"/>
      <c r="V165" s="18"/>
      <c r="W165" s="18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16"/>
      <c r="AS165" s="16"/>
      <c r="AT165" s="16"/>
      <c r="AU165" s="16"/>
      <c r="AV165" s="16"/>
      <c r="AW165" s="16"/>
      <c r="AX165" s="16"/>
      <c r="AY165" s="16"/>
    </row>
    <row r="166" ht="35.25" customHeight="1">
      <c r="A166" s="153"/>
      <c r="B166" s="75"/>
      <c r="C166" s="10"/>
      <c r="D166" s="10"/>
      <c r="E166" s="10"/>
      <c r="F166" s="73"/>
      <c r="G166" s="55"/>
      <c r="H166" s="18"/>
      <c r="I166" s="18"/>
      <c r="J166" s="18"/>
      <c r="K166" s="18"/>
      <c r="L166" s="18"/>
      <c r="M166" s="18"/>
      <c r="N166" s="18"/>
      <c r="O166" s="18"/>
      <c r="P166" s="10"/>
      <c r="Q166" s="10"/>
      <c r="R166" s="10"/>
      <c r="S166" s="10"/>
      <c r="T166" s="18"/>
      <c r="U166" s="10"/>
      <c r="V166" s="18"/>
      <c r="W166" s="18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16"/>
      <c r="AS166" s="16"/>
      <c r="AT166" s="16"/>
      <c r="AU166" s="16"/>
      <c r="AV166" s="16"/>
      <c r="AW166" s="16"/>
      <c r="AX166" s="16"/>
      <c r="AY166" s="16"/>
    </row>
    <row r="167" ht="35.25" customHeight="1">
      <c r="A167" s="153"/>
      <c r="B167" s="75"/>
      <c r="C167" s="10"/>
      <c r="D167" s="10"/>
      <c r="E167" s="10"/>
      <c r="F167" s="73"/>
      <c r="G167" s="55"/>
      <c r="H167" s="18"/>
      <c r="I167" s="18"/>
      <c r="J167" s="18"/>
      <c r="K167" s="18"/>
      <c r="L167" s="18"/>
      <c r="M167" s="18"/>
      <c r="N167" s="18"/>
      <c r="O167" s="18"/>
      <c r="P167" s="10"/>
      <c r="Q167" s="10"/>
      <c r="R167" s="10"/>
      <c r="S167" s="10"/>
      <c r="T167" s="18"/>
      <c r="U167" s="10"/>
      <c r="V167" s="18"/>
      <c r="W167" s="18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16"/>
      <c r="AS167" s="16"/>
      <c r="AT167" s="16"/>
      <c r="AU167" s="16"/>
      <c r="AV167" s="16"/>
      <c r="AW167" s="16"/>
      <c r="AX167" s="16"/>
      <c r="AY167" s="16"/>
    </row>
    <row r="168" ht="35.25" customHeight="1">
      <c r="A168" s="153"/>
      <c r="B168" s="75"/>
      <c r="C168" s="10"/>
      <c r="D168" s="10"/>
      <c r="E168" s="10"/>
      <c r="F168" s="73"/>
      <c r="G168" s="55"/>
      <c r="H168" s="18"/>
      <c r="I168" s="18"/>
      <c r="J168" s="18"/>
      <c r="K168" s="18"/>
      <c r="L168" s="18"/>
      <c r="M168" s="18"/>
      <c r="N168" s="18"/>
      <c r="O168" s="18"/>
      <c r="P168" s="10"/>
      <c r="Q168" s="10"/>
      <c r="R168" s="10"/>
      <c r="S168" s="10"/>
      <c r="T168" s="18"/>
      <c r="U168" s="10"/>
      <c r="V168" s="18"/>
      <c r="W168" s="18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16"/>
      <c r="AS168" s="16"/>
      <c r="AT168" s="16"/>
      <c r="AU168" s="16"/>
      <c r="AV168" s="16"/>
      <c r="AW168" s="16"/>
      <c r="AX168" s="16"/>
      <c r="AY168" s="16"/>
    </row>
    <row r="169" ht="35.25" customHeight="1">
      <c r="A169" s="153"/>
      <c r="B169" s="75"/>
      <c r="C169" s="10"/>
      <c r="D169" s="10"/>
      <c r="E169" s="10"/>
      <c r="F169" s="73"/>
      <c r="G169" s="55"/>
      <c r="H169" s="18"/>
      <c r="I169" s="18"/>
      <c r="J169" s="18"/>
      <c r="K169" s="18"/>
      <c r="L169" s="18"/>
      <c r="M169" s="18"/>
      <c r="N169" s="18"/>
      <c r="O169" s="18"/>
      <c r="P169" s="10"/>
      <c r="Q169" s="10"/>
      <c r="R169" s="10"/>
      <c r="S169" s="10"/>
      <c r="T169" s="18"/>
      <c r="U169" s="10"/>
      <c r="V169" s="18"/>
      <c r="W169" s="18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16"/>
      <c r="AS169" s="16"/>
      <c r="AT169" s="16"/>
      <c r="AU169" s="16"/>
      <c r="AV169" s="16"/>
      <c r="AW169" s="16"/>
      <c r="AX169" s="16"/>
      <c r="AY169" s="16"/>
    </row>
    <row r="170" ht="35.25" customHeight="1">
      <c r="A170" s="153"/>
      <c r="B170" s="75"/>
      <c r="C170" s="10"/>
      <c r="D170" s="10"/>
      <c r="E170" s="10"/>
      <c r="F170" s="73"/>
      <c r="G170" s="55"/>
      <c r="H170" s="18"/>
      <c r="I170" s="18"/>
      <c r="J170" s="18"/>
      <c r="K170" s="18"/>
      <c r="L170" s="18"/>
      <c r="M170" s="18"/>
      <c r="N170" s="18"/>
      <c r="O170" s="18"/>
      <c r="P170" s="10"/>
      <c r="Q170" s="10"/>
      <c r="R170" s="10"/>
      <c r="S170" s="10"/>
      <c r="T170" s="18"/>
      <c r="U170" s="10"/>
      <c r="V170" s="18"/>
      <c r="W170" s="18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16"/>
      <c r="AS170" s="16"/>
      <c r="AT170" s="16"/>
      <c r="AU170" s="16"/>
      <c r="AV170" s="16"/>
      <c r="AW170" s="16"/>
      <c r="AX170" s="16"/>
      <c r="AY170" s="16"/>
    </row>
    <row r="171" ht="35.25" customHeight="1">
      <c r="A171" s="153"/>
      <c r="B171" s="75"/>
      <c r="C171" s="10"/>
      <c r="D171" s="10"/>
      <c r="E171" s="10"/>
      <c r="F171" s="73"/>
      <c r="G171" s="55"/>
      <c r="H171" s="18"/>
      <c r="I171" s="18"/>
      <c r="J171" s="18"/>
      <c r="K171" s="18"/>
      <c r="L171" s="18"/>
      <c r="M171" s="18"/>
      <c r="N171" s="18"/>
      <c r="O171" s="18"/>
      <c r="P171" s="10"/>
      <c r="Q171" s="10"/>
      <c r="R171" s="10"/>
      <c r="S171" s="10"/>
      <c r="T171" s="18"/>
      <c r="U171" s="10"/>
      <c r="V171" s="18"/>
      <c r="W171" s="18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16"/>
      <c r="AS171" s="16"/>
      <c r="AT171" s="16"/>
      <c r="AU171" s="16"/>
      <c r="AV171" s="16"/>
      <c r="AW171" s="16"/>
      <c r="AX171" s="16"/>
      <c r="AY171" s="16"/>
    </row>
    <row r="172" ht="35.25" customHeight="1">
      <c r="A172" s="153"/>
      <c r="B172" s="75"/>
      <c r="C172" s="10"/>
      <c r="D172" s="10"/>
      <c r="E172" s="10"/>
      <c r="F172" s="73"/>
      <c r="G172" s="55"/>
      <c r="H172" s="18"/>
      <c r="I172" s="18"/>
      <c r="J172" s="18"/>
      <c r="K172" s="18"/>
      <c r="L172" s="18"/>
      <c r="M172" s="18"/>
      <c r="N172" s="18"/>
      <c r="O172" s="18"/>
      <c r="P172" s="10"/>
      <c r="Q172" s="10"/>
      <c r="R172" s="10"/>
      <c r="S172" s="10"/>
      <c r="T172" s="18"/>
      <c r="U172" s="10"/>
      <c r="V172" s="18"/>
      <c r="W172" s="18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16"/>
      <c r="AS172" s="16"/>
      <c r="AT172" s="16"/>
      <c r="AU172" s="16"/>
      <c r="AV172" s="16"/>
      <c r="AW172" s="16"/>
      <c r="AX172" s="16"/>
      <c r="AY172" s="16"/>
    </row>
    <row r="173" ht="35.25" customHeight="1">
      <c r="A173" s="153"/>
      <c r="B173" s="75"/>
      <c r="C173" s="10"/>
      <c r="D173" s="10"/>
      <c r="E173" s="10"/>
      <c r="F173" s="73"/>
      <c r="G173" s="55"/>
      <c r="H173" s="18"/>
      <c r="I173" s="18"/>
      <c r="J173" s="18"/>
      <c r="K173" s="18"/>
      <c r="L173" s="18"/>
      <c r="M173" s="18"/>
      <c r="N173" s="18"/>
      <c r="O173" s="18"/>
      <c r="P173" s="10"/>
      <c r="Q173" s="10"/>
      <c r="R173" s="10"/>
      <c r="S173" s="10"/>
      <c r="T173" s="18"/>
      <c r="U173" s="10"/>
      <c r="V173" s="18"/>
      <c r="W173" s="18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16"/>
      <c r="AS173" s="16"/>
      <c r="AT173" s="16"/>
      <c r="AU173" s="16"/>
      <c r="AV173" s="16"/>
      <c r="AW173" s="16"/>
      <c r="AX173" s="16"/>
      <c r="AY173" s="16"/>
    </row>
    <row r="174" ht="35.25" customHeight="1">
      <c r="A174" s="153"/>
      <c r="B174" s="75"/>
      <c r="C174" s="10"/>
      <c r="D174" s="10"/>
      <c r="E174" s="10"/>
      <c r="F174" s="73"/>
      <c r="G174" s="55"/>
      <c r="H174" s="18"/>
      <c r="I174" s="18"/>
      <c r="J174" s="18"/>
      <c r="K174" s="18"/>
      <c r="L174" s="18"/>
      <c r="M174" s="18"/>
      <c r="N174" s="18"/>
      <c r="O174" s="18"/>
      <c r="P174" s="10"/>
      <c r="Q174" s="10"/>
      <c r="R174" s="10"/>
      <c r="S174" s="10"/>
      <c r="T174" s="18"/>
      <c r="U174" s="10"/>
      <c r="V174" s="18"/>
      <c r="W174" s="18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16"/>
      <c r="AS174" s="16"/>
      <c r="AT174" s="16"/>
      <c r="AU174" s="16"/>
      <c r="AV174" s="16"/>
      <c r="AW174" s="16"/>
      <c r="AX174" s="16"/>
      <c r="AY174" s="16"/>
    </row>
    <row r="175" ht="35.25" customHeight="1">
      <c r="A175" s="153"/>
      <c r="B175" s="75"/>
      <c r="C175" s="10"/>
      <c r="D175" s="10"/>
      <c r="E175" s="10"/>
      <c r="F175" s="73"/>
      <c r="G175" s="55"/>
      <c r="H175" s="18"/>
      <c r="I175" s="18"/>
      <c r="J175" s="18"/>
      <c r="K175" s="18"/>
      <c r="L175" s="18"/>
      <c r="M175" s="18"/>
      <c r="N175" s="18"/>
      <c r="O175" s="18"/>
      <c r="P175" s="10"/>
      <c r="Q175" s="10"/>
      <c r="R175" s="10"/>
      <c r="S175" s="10"/>
      <c r="T175" s="18"/>
      <c r="U175" s="10"/>
      <c r="V175" s="18"/>
      <c r="W175" s="18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16"/>
      <c r="AS175" s="16"/>
      <c r="AT175" s="16"/>
      <c r="AU175" s="16"/>
      <c r="AV175" s="16"/>
      <c r="AW175" s="16"/>
      <c r="AX175" s="16"/>
      <c r="AY175" s="16"/>
    </row>
    <row r="176" ht="35.25" customHeight="1">
      <c r="A176" s="153"/>
      <c r="B176" s="75"/>
      <c r="C176" s="10"/>
      <c r="D176" s="10"/>
      <c r="E176" s="10"/>
      <c r="F176" s="73"/>
      <c r="G176" s="55"/>
      <c r="H176" s="18"/>
      <c r="I176" s="18"/>
      <c r="J176" s="18"/>
      <c r="K176" s="18"/>
      <c r="L176" s="18"/>
      <c r="M176" s="18"/>
      <c r="N176" s="18"/>
      <c r="O176" s="18"/>
      <c r="P176" s="10"/>
      <c r="Q176" s="10"/>
      <c r="R176" s="10"/>
      <c r="S176" s="10"/>
      <c r="T176" s="18"/>
      <c r="U176" s="10"/>
      <c r="V176" s="18"/>
      <c r="W176" s="18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16"/>
      <c r="AS176" s="16"/>
      <c r="AT176" s="16"/>
      <c r="AU176" s="16"/>
      <c r="AV176" s="16"/>
      <c r="AW176" s="16"/>
      <c r="AX176" s="16"/>
      <c r="AY176" s="16"/>
    </row>
    <row r="177" ht="35.25" customHeight="1">
      <c r="A177" s="153"/>
      <c r="B177" s="75"/>
      <c r="C177" s="10"/>
      <c r="D177" s="10"/>
      <c r="E177" s="10"/>
      <c r="F177" s="73"/>
      <c r="G177" s="55"/>
      <c r="H177" s="18"/>
      <c r="I177" s="18"/>
      <c r="J177" s="18"/>
      <c r="K177" s="18"/>
      <c r="L177" s="18"/>
      <c r="M177" s="18"/>
      <c r="N177" s="18"/>
      <c r="O177" s="18"/>
      <c r="P177" s="10"/>
      <c r="Q177" s="10"/>
      <c r="R177" s="10"/>
      <c r="S177" s="10"/>
      <c r="T177" s="18"/>
      <c r="U177" s="10"/>
      <c r="V177" s="18"/>
      <c r="W177" s="18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16"/>
      <c r="AS177" s="16"/>
      <c r="AT177" s="16"/>
      <c r="AU177" s="16"/>
      <c r="AV177" s="16"/>
      <c r="AW177" s="16"/>
      <c r="AX177" s="16"/>
      <c r="AY177" s="16"/>
    </row>
    <row r="178" ht="35.25" customHeight="1">
      <c r="A178" s="153"/>
      <c r="B178" s="75"/>
      <c r="C178" s="10"/>
      <c r="D178" s="10"/>
      <c r="E178" s="10"/>
      <c r="F178" s="73"/>
      <c r="G178" s="55"/>
      <c r="H178" s="18"/>
      <c r="I178" s="18"/>
      <c r="J178" s="18"/>
      <c r="K178" s="18"/>
      <c r="L178" s="18"/>
      <c r="M178" s="18"/>
      <c r="N178" s="18"/>
      <c r="O178" s="18"/>
      <c r="P178" s="10"/>
      <c r="Q178" s="10"/>
      <c r="R178" s="10"/>
      <c r="S178" s="10"/>
      <c r="T178" s="18"/>
      <c r="U178" s="10"/>
      <c r="V178" s="18"/>
      <c r="W178" s="18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16"/>
      <c r="AS178" s="16"/>
      <c r="AT178" s="16"/>
      <c r="AU178" s="16"/>
      <c r="AV178" s="16"/>
      <c r="AW178" s="16"/>
      <c r="AX178" s="16"/>
      <c r="AY178" s="16"/>
    </row>
    <row r="179" ht="35.25" customHeight="1">
      <c r="A179" s="153"/>
      <c r="B179" s="75"/>
      <c r="C179" s="10"/>
      <c r="D179" s="10"/>
      <c r="E179" s="10"/>
      <c r="F179" s="73"/>
      <c r="G179" s="55"/>
      <c r="H179" s="18"/>
      <c r="I179" s="18"/>
      <c r="J179" s="18"/>
      <c r="K179" s="18"/>
      <c r="L179" s="18"/>
      <c r="M179" s="18"/>
      <c r="N179" s="18"/>
      <c r="O179" s="18"/>
      <c r="P179" s="10"/>
      <c r="Q179" s="10"/>
      <c r="R179" s="10"/>
      <c r="S179" s="10"/>
      <c r="T179" s="18"/>
      <c r="U179" s="10"/>
      <c r="V179" s="18"/>
      <c r="W179" s="18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16"/>
      <c r="AS179" s="16"/>
      <c r="AT179" s="16"/>
      <c r="AU179" s="16"/>
      <c r="AV179" s="16"/>
      <c r="AW179" s="16"/>
      <c r="AX179" s="16"/>
      <c r="AY179" s="16"/>
    </row>
    <row r="180" ht="35.25" customHeight="1">
      <c r="A180" s="153"/>
      <c r="B180" s="75"/>
      <c r="C180" s="10"/>
      <c r="D180" s="10"/>
      <c r="E180" s="10"/>
      <c r="F180" s="73"/>
      <c r="G180" s="55"/>
      <c r="H180" s="18"/>
      <c r="I180" s="18"/>
      <c r="J180" s="18"/>
      <c r="K180" s="18"/>
      <c r="L180" s="18"/>
      <c r="M180" s="18"/>
      <c r="N180" s="18"/>
      <c r="O180" s="18"/>
      <c r="P180" s="10"/>
      <c r="Q180" s="10"/>
      <c r="R180" s="10"/>
      <c r="S180" s="10"/>
      <c r="T180" s="18"/>
      <c r="U180" s="10"/>
      <c r="V180" s="18"/>
      <c r="W180" s="18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16"/>
      <c r="AS180" s="16"/>
      <c r="AT180" s="16"/>
      <c r="AU180" s="16"/>
      <c r="AV180" s="16"/>
      <c r="AW180" s="16"/>
      <c r="AX180" s="16"/>
      <c r="AY180" s="16"/>
    </row>
    <row r="181" ht="35.25" customHeight="1">
      <c r="A181" s="153"/>
      <c r="B181" s="75"/>
      <c r="C181" s="10"/>
      <c r="D181" s="10"/>
      <c r="E181" s="10"/>
      <c r="F181" s="73"/>
      <c r="G181" s="55"/>
      <c r="H181" s="18"/>
      <c r="I181" s="18"/>
      <c r="J181" s="18"/>
      <c r="K181" s="18"/>
      <c r="L181" s="18"/>
      <c r="M181" s="18"/>
      <c r="N181" s="18"/>
      <c r="O181" s="18"/>
      <c r="P181" s="10"/>
      <c r="Q181" s="10"/>
      <c r="R181" s="10"/>
      <c r="S181" s="10"/>
      <c r="T181" s="18"/>
      <c r="U181" s="10"/>
      <c r="V181" s="18"/>
      <c r="W181" s="18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16"/>
      <c r="AS181" s="16"/>
      <c r="AT181" s="16"/>
      <c r="AU181" s="16"/>
      <c r="AV181" s="16"/>
      <c r="AW181" s="16"/>
      <c r="AX181" s="16"/>
      <c r="AY181" s="16"/>
    </row>
    <row r="182" ht="35.25" customHeight="1">
      <c r="A182" s="153"/>
      <c r="B182" s="75"/>
      <c r="C182" s="10"/>
      <c r="D182" s="10"/>
      <c r="E182" s="10"/>
      <c r="F182" s="73"/>
      <c r="G182" s="55"/>
      <c r="H182" s="18"/>
      <c r="I182" s="18"/>
      <c r="J182" s="18"/>
      <c r="K182" s="18"/>
      <c r="L182" s="18"/>
      <c r="M182" s="18"/>
      <c r="N182" s="18"/>
      <c r="O182" s="18"/>
      <c r="P182" s="10"/>
      <c r="Q182" s="10"/>
      <c r="R182" s="10"/>
      <c r="S182" s="10"/>
      <c r="T182" s="18"/>
      <c r="U182" s="10"/>
      <c r="V182" s="18"/>
      <c r="W182" s="18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16"/>
      <c r="AS182" s="16"/>
      <c r="AT182" s="16"/>
      <c r="AU182" s="16"/>
      <c r="AV182" s="16"/>
      <c r="AW182" s="16"/>
      <c r="AX182" s="16"/>
      <c r="AY182" s="16"/>
    </row>
    <row r="183" ht="35.25" customHeight="1">
      <c r="A183" s="153"/>
      <c r="B183" s="75"/>
      <c r="C183" s="10"/>
      <c r="D183" s="10"/>
      <c r="E183" s="10"/>
      <c r="F183" s="73"/>
      <c r="G183" s="55"/>
      <c r="H183" s="18"/>
      <c r="I183" s="18"/>
      <c r="J183" s="18"/>
      <c r="K183" s="18"/>
      <c r="L183" s="18"/>
      <c r="M183" s="18"/>
      <c r="N183" s="18"/>
      <c r="O183" s="18"/>
      <c r="P183" s="10"/>
      <c r="Q183" s="10"/>
      <c r="R183" s="10"/>
      <c r="S183" s="10"/>
      <c r="T183" s="18"/>
      <c r="U183" s="10"/>
      <c r="V183" s="18"/>
      <c r="W183" s="18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16"/>
      <c r="AS183" s="16"/>
      <c r="AT183" s="16"/>
      <c r="AU183" s="16"/>
      <c r="AV183" s="16"/>
      <c r="AW183" s="16"/>
      <c r="AX183" s="16"/>
      <c r="AY183" s="16"/>
    </row>
    <row r="184" ht="35.25" customHeight="1">
      <c r="A184" s="153"/>
      <c r="B184" s="75"/>
      <c r="C184" s="10"/>
      <c r="D184" s="10"/>
      <c r="E184" s="10"/>
      <c r="F184" s="73"/>
      <c r="G184" s="55"/>
      <c r="H184" s="18"/>
      <c r="I184" s="18"/>
      <c r="J184" s="18"/>
      <c r="K184" s="18"/>
      <c r="L184" s="18"/>
      <c r="M184" s="18"/>
      <c r="N184" s="18"/>
      <c r="O184" s="18"/>
      <c r="P184" s="10"/>
      <c r="Q184" s="10"/>
      <c r="R184" s="10"/>
      <c r="S184" s="10"/>
      <c r="T184" s="18"/>
      <c r="U184" s="10"/>
      <c r="V184" s="18"/>
      <c r="W184" s="18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16"/>
      <c r="AS184" s="16"/>
      <c r="AT184" s="16"/>
      <c r="AU184" s="16"/>
      <c r="AV184" s="16"/>
      <c r="AW184" s="16"/>
      <c r="AX184" s="16"/>
      <c r="AY184" s="16"/>
    </row>
    <row r="185" ht="35.25" customHeight="1">
      <c r="A185" s="153"/>
      <c r="B185" s="75"/>
      <c r="C185" s="10"/>
      <c r="D185" s="10"/>
      <c r="E185" s="10"/>
      <c r="F185" s="73"/>
      <c r="G185" s="55"/>
      <c r="H185" s="18"/>
      <c r="I185" s="18"/>
      <c r="J185" s="18"/>
      <c r="K185" s="18"/>
      <c r="L185" s="18"/>
      <c r="M185" s="18"/>
      <c r="N185" s="18"/>
      <c r="O185" s="18"/>
      <c r="P185" s="10"/>
      <c r="Q185" s="10"/>
      <c r="R185" s="10"/>
      <c r="S185" s="10"/>
      <c r="T185" s="18"/>
      <c r="U185" s="10"/>
      <c r="V185" s="18"/>
      <c r="W185" s="18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16"/>
      <c r="AS185" s="16"/>
      <c r="AT185" s="16"/>
      <c r="AU185" s="16"/>
      <c r="AV185" s="16"/>
      <c r="AW185" s="16"/>
      <c r="AX185" s="16"/>
      <c r="AY185" s="16"/>
    </row>
    <row r="186" ht="35.25" customHeight="1">
      <c r="A186" s="153"/>
      <c r="B186" s="75"/>
      <c r="C186" s="10"/>
      <c r="D186" s="10"/>
      <c r="E186" s="10"/>
      <c r="F186" s="73"/>
      <c r="G186" s="55"/>
      <c r="H186" s="18"/>
      <c r="I186" s="18"/>
      <c r="J186" s="18"/>
      <c r="K186" s="18"/>
      <c r="L186" s="18"/>
      <c r="M186" s="18"/>
      <c r="N186" s="18"/>
      <c r="O186" s="18"/>
      <c r="P186" s="10"/>
      <c r="Q186" s="10"/>
      <c r="R186" s="10"/>
      <c r="S186" s="10"/>
      <c r="T186" s="18"/>
      <c r="U186" s="10"/>
      <c r="V186" s="18"/>
      <c r="W186" s="18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16"/>
      <c r="AS186" s="16"/>
      <c r="AT186" s="16"/>
      <c r="AU186" s="16"/>
      <c r="AV186" s="16"/>
      <c r="AW186" s="16"/>
      <c r="AX186" s="16"/>
      <c r="AY186" s="16"/>
    </row>
    <row r="187" ht="35.25" customHeight="1">
      <c r="A187" s="153"/>
      <c r="B187" s="75"/>
      <c r="C187" s="10"/>
      <c r="D187" s="10"/>
      <c r="E187" s="10"/>
      <c r="F187" s="73"/>
      <c r="G187" s="55"/>
      <c r="H187" s="18"/>
      <c r="I187" s="18"/>
      <c r="J187" s="18"/>
      <c r="K187" s="18"/>
      <c r="L187" s="18"/>
      <c r="M187" s="18"/>
      <c r="N187" s="18"/>
      <c r="O187" s="18"/>
      <c r="P187" s="10"/>
      <c r="Q187" s="10"/>
      <c r="R187" s="10"/>
      <c r="S187" s="10"/>
      <c r="T187" s="18"/>
      <c r="U187" s="10"/>
      <c r="V187" s="18"/>
      <c r="W187" s="18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16"/>
      <c r="AS187" s="16"/>
      <c r="AT187" s="16"/>
      <c r="AU187" s="16"/>
      <c r="AV187" s="16"/>
      <c r="AW187" s="16"/>
      <c r="AX187" s="16"/>
      <c r="AY187" s="16"/>
    </row>
    <row r="188" ht="35.25" customHeight="1">
      <c r="A188" s="153"/>
      <c r="B188" s="75"/>
      <c r="C188" s="10"/>
      <c r="D188" s="10"/>
      <c r="E188" s="10"/>
      <c r="F188" s="73"/>
      <c r="G188" s="55"/>
      <c r="H188" s="18"/>
      <c r="I188" s="18"/>
      <c r="J188" s="18"/>
      <c r="K188" s="18"/>
      <c r="L188" s="18"/>
      <c r="M188" s="18"/>
      <c r="N188" s="18"/>
      <c r="O188" s="18"/>
      <c r="P188" s="10"/>
      <c r="Q188" s="10"/>
      <c r="R188" s="10"/>
      <c r="S188" s="10"/>
      <c r="T188" s="18"/>
      <c r="U188" s="10"/>
      <c r="V188" s="18"/>
      <c r="W188" s="18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16"/>
      <c r="AS188" s="16"/>
      <c r="AT188" s="16"/>
      <c r="AU188" s="16"/>
      <c r="AV188" s="16"/>
      <c r="AW188" s="16"/>
      <c r="AX188" s="16"/>
      <c r="AY188" s="16"/>
    </row>
    <row r="189" ht="35.25" customHeight="1">
      <c r="A189" s="153"/>
      <c r="B189" s="75"/>
      <c r="C189" s="10"/>
      <c r="D189" s="10"/>
      <c r="E189" s="10"/>
      <c r="F189" s="73"/>
      <c r="G189" s="55"/>
      <c r="H189" s="18"/>
      <c r="I189" s="18"/>
      <c r="J189" s="18"/>
      <c r="K189" s="18"/>
      <c r="L189" s="18"/>
      <c r="M189" s="18"/>
      <c r="N189" s="18"/>
      <c r="O189" s="18"/>
      <c r="P189" s="10"/>
      <c r="Q189" s="10"/>
      <c r="R189" s="10"/>
      <c r="S189" s="10"/>
      <c r="T189" s="18"/>
      <c r="U189" s="10"/>
      <c r="V189" s="18"/>
      <c r="W189" s="18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16"/>
      <c r="AS189" s="16"/>
      <c r="AT189" s="16"/>
      <c r="AU189" s="16"/>
      <c r="AV189" s="16"/>
      <c r="AW189" s="16"/>
      <c r="AX189" s="16"/>
      <c r="AY189" s="16"/>
    </row>
    <row r="190" ht="35.25" customHeight="1">
      <c r="A190" s="153"/>
      <c r="B190" s="75"/>
      <c r="C190" s="10"/>
      <c r="D190" s="10"/>
      <c r="E190" s="10"/>
      <c r="F190" s="73"/>
      <c r="G190" s="55"/>
      <c r="H190" s="18"/>
      <c r="I190" s="18"/>
      <c r="J190" s="18"/>
      <c r="K190" s="18"/>
      <c r="L190" s="18"/>
      <c r="M190" s="18"/>
      <c r="N190" s="18"/>
      <c r="O190" s="18"/>
      <c r="P190" s="10"/>
      <c r="Q190" s="10"/>
      <c r="R190" s="10"/>
      <c r="S190" s="10"/>
      <c r="T190" s="18"/>
      <c r="U190" s="10"/>
      <c r="V190" s="18"/>
      <c r="W190" s="18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16"/>
      <c r="AS190" s="16"/>
      <c r="AT190" s="16"/>
      <c r="AU190" s="16"/>
      <c r="AV190" s="16"/>
      <c r="AW190" s="16"/>
      <c r="AX190" s="16"/>
      <c r="AY190" s="16"/>
    </row>
    <row r="191" ht="35.25" customHeight="1">
      <c r="A191" s="153"/>
      <c r="B191" s="75"/>
      <c r="C191" s="10"/>
      <c r="D191" s="10"/>
      <c r="E191" s="10"/>
      <c r="F191" s="73"/>
      <c r="G191" s="55"/>
      <c r="H191" s="18"/>
      <c r="I191" s="18"/>
      <c r="J191" s="18"/>
      <c r="K191" s="18"/>
      <c r="L191" s="18"/>
      <c r="M191" s="18"/>
      <c r="N191" s="18"/>
      <c r="O191" s="18"/>
      <c r="P191" s="10"/>
      <c r="Q191" s="10"/>
      <c r="R191" s="10"/>
      <c r="S191" s="10"/>
      <c r="T191" s="18"/>
      <c r="U191" s="10"/>
      <c r="V191" s="18"/>
      <c r="W191" s="18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16"/>
      <c r="AS191" s="16"/>
      <c r="AT191" s="16"/>
      <c r="AU191" s="16"/>
      <c r="AV191" s="16"/>
      <c r="AW191" s="16"/>
      <c r="AX191" s="16"/>
      <c r="AY191" s="16"/>
    </row>
    <row r="192" ht="35.25" customHeight="1">
      <c r="A192" s="153"/>
      <c r="B192" s="75"/>
      <c r="C192" s="10"/>
      <c r="D192" s="10"/>
      <c r="E192" s="10"/>
      <c r="F192" s="73"/>
      <c r="G192" s="55"/>
      <c r="H192" s="18"/>
      <c r="I192" s="18"/>
      <c r="J192" s="18"/>
      <c r="K192" s="18"/>
      <c r="L192" s="18"/>
      <c r="M192" s="18"/>
      <c r="N192" s="18"/>
      <c r="O192" s="18"/>
      <c r="P192" s="10"/>
      <c r="Q192" s="10"/>
      <c r="R192" s="10"/>
      <c r="S192" s="10"/>
      <c r="T192" s="18"/>
      <c r="U192" s="10"/>
      <c r="V192" s="18"/>
      <c r="W192" s="18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16"/>
      <c r="AS192" s="16"/>
      <c r="AT192" s="16"/>
      <c r="AU192" s="16"/>
      <c r="AV192" s="16"/>
      <c r="AW192" s="16"/>
      <c r="AX192" s="16"/>
      <c r="AY192" s="16"/>
    </row>
    <row r="193" ht="35.25" customHeight="1">
      <c r="A193" s="153"/>
      <c r="B193" s="75"/>
      <c r="C193" s="10"/>
      <c r="D193" s="10"/>
      <c r="E193" s="10"/>
      <c r="F193" s="73"/>
      <c r="G193" s="55"/>
      <c r="H193" s="18"/>
      <c r="I193" s="18"/>
      <c r="J193" s="18"/>
      <c r="K193" s="18"/>
      <c r="L193" s="18"/>
      <c r="M193" s="18"/>
      <c r="N193" s="18"/>
      <c r="O193" s="18"/>
      <c r="P193" s="10"/>
      <c r="Q193" s="10"/>
      <c r="R193" s="10"/>
      <c r="S193" s="10"/>
      <c r="T193" s="18"/>
      <c r="U193" s="10"/>
      <c r="V193" s="18"/>
      <c r="W193" s="18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16"/>
      <c r="AS193" s="16"/>
      <c r="AT193" s="16"/>
      <c r="AU193" s="16"/>
      <c r="AV193" s="16"/>
      <c r="AW193" s="16"/>
      <c r="AX193" s="16"/>
      <c r="AY193" s="16"/>
    </row>
    <row r="194" ht="35.25" customHeight="1">
      <c r="A194" s="153"/>
      <c r="B194" s="75"/>
      <c r="C194" s="10"/>
      <c r="D194" s="10"/>
      <c r="E194" s="10"/>
      <c r="F194" s="73"/>
      <c r="G194" s="55"/>
      <c r="H194" s="18"/>
      <c r="I194" s="18"/>
      <c r="J194" s="18"/>
      <c r="K194" s="18"/>
      <c r="L194" s="18"/>
      <c r="M194" s="18"/>
      <c r="N194" s="18"/>
      <c r="O194" s="18"/>
      <c r="P194" s="10"/>
      <c r="Q194" s="10"/>
      <c r="R194" s="10"/>
      <c r="S194" s="10"/>
      <c r="T194" s="18"/>
      <c r="U194" s="10"/>
      <c r="V194" s="18"/>
      <c r="W194" s="18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16"/>
      <c r="AS194" s="16"/>
      <c r="AT194" s="16"/>
      <c r="AU194" s="16"/>
      <c r="AV194" s="16"/>
      <c r="AW194" s="16"/>
      <c r="AX194" s="16"/>
      <c r="AY194" s="16"/>
    </row>
    <row r="195" ht="35.25" customHeight="1">
      <c r="A195" s="153"/>
      <c r="B195" s="75"/>
      <c r="C195" s="10"/>
      <c r="D195" s="10"/>
      <c r="E195" s="10"/>
      <c r="F195" s="73"/>
      <c r="G195" s="55"/>
      <c r="H195" s="18"/>
      <c r="I195" s="18"/>
      <c r="J195" s="18"/>
      <c r="K195" s="18"/>
      <c r="L195" s="18"/>
      <c r="M195" s="18"/>
      <c r="N195" s="18"/>
      <c r="O195" s="18"/>
      <c r="P195" s="10"/>
      <c r="Q195" s="10"/>
      <c r="R195" s="10"/>
      <c r="S195" s="10"/>
      <c r="T195" s="18"/>
      <c r="U195" s="10"/>
      <c r="V195" s="18"/>
      <c r="W195" s="18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16"/>
      <c r="AS195" s="16"/>
      <c r="AT195" s="16"/>
      <c r="AU195" s="16"/>
      <c r="AV195" s="16"/>
      <c r="AW195" s="16"/>
      <c r="AX195" s="16"/>
      <c r="AY195" s="16"/>
    </row>
    <row r="196" ht="35.25" customHeight="1">
      <c r="A196" s="153"/>
      <c r="B196" s="75"/>
      <c r="C196" s="10"/>
      <c r="D196" s="10"/>
      <c r="E196" s="10"/>
      <c r="F196" s="73"/>
      <c r="G196" s="55"/>
      <c r="H196" s="18"/>
      <c r="I196" s="18"/>
      <c r="J196" s="18"/>
      <c r="K196" s="18"/>
      <c r="L196" s="18"/>
      <c r="M196" s="18"/>
      <c r="N196" s="18"/>
      <c r="O196" s="18"/>
      <c r="P196" s="10"/>
      <c r="Q196" s="10"/>
      <c r="R196" s="10"/>
      <c r="S196" s="10"/>
      <c r="T196" s="18"/>
      <c r="U196" s="10"/>
      <c r="V196" s="18"/>
      <c r="W196" s="18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16"/>
      <c r="AS196" s="16"/>
      <c r="AT196" s="16"/>
      <c r="AU196" s="16"/>
      <c r="AV196" s="16"/>
      <c r="AW196" s="16"/>
      <c r="AX196" s="16"/>
      <c r="AY196" s="16"/>
    </row>
    <row r="197" ht="35.25" customHeight="1">
      <c r="A197" s="153"/>
      <c r="B197" s="75"/>
      <c r="C197" s="10"/>
      <c r="D197" s="10"/>
      <c r="E197" s="10"/>
      <c r="F197" s="73"/>
      <c r="G197" s="55"/>
      <c r="H197" s="18"/>
      <c r="I197" s="18"/>
      <c r="J197" s="18"/>
      <c r="K197" s="18"/>
      <c r="L197" s="18"/>
      <c r="M197" s="18"/>
      <c r="N197" s="18"/>
      <c r="O197" s="18"/>
      <c r="P197" s="10"/>
      <c r="Q197" s="10"/>
      <c r="R197" s="10"/>
      <c r="S197" s="10"/>
      <c r="T197" s="18"/>
      <c r="U197" s="10"/>
      <c r="V197" s="18"/>
      <c r="W197" s="18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16"/>
      <c r="AS197" s="16"/>
      <c r="AT197" s="16"/>
      <c r="AU197" s="16"/>
      <c r="AV197" s="16"/>
      <c r="AW197" s="16"/>
      <c r="AX197" s="16"/>
      <c r="AY197" s="16"/>
    </row>
    <row r="198" ht="35.25" customHeight="1">
      <c r="A198" s="153"/>
      <c r="B198" s="75"/>
      <c r="C198" s="10"/>
      <c r="D198" s="10"/>
      <c r="E198" s="10"/>
      <c r="F198" s="73"/>
      <c r="G198" s="55"/>
      <c r="H198" s="18"/>
      <c r="I198" s="18"/>
      <c r="J198" s="18"/>
      <c r="K198" s="18"/>
      <c r="L198" s="18"/>
      <c r="M198" s="18"/>
      <c r="N198" s="18"/>
      <c r="O198" s="18"/>
      <c r="P198" s="10"/>
      <c r="Q198" s="10"/>
      <c r="R198" s="10"/>
      <c r="S198" s="10"/>
      <c r="T198" s="18"/>
      <c r="U198" s="10"/>
      <c r="V198" s="18"/>
      <c r="W198" s="18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16"/>
      <c r="AS198" s="16"/>
      <c r="AT198" s="16"/>
      <c r="AU198" s="16"/>
      <c r="AV198" s="16"/>
      <c r="AW198" s="16"/>
      <c r="AX198" s="16"/>
      <c r="AY198" s="16"/>
    </row>
    <row r="199" ht="35.25" customHeight="1">
      <c r="A199" s="153"/>
      <c r="B199" s="75"/>
      <c r="C199" s="10"/>
      <c r="D199" s="10"/>
      <c r="E199" s="10"/>
      <c r="F199" s="73"/>
      <c r="G199" s="55"/>
      <c r="H199" s="18"/>
      <c r="I199" s="18"/>
      <c r="J199" s="18"/>
      <c r="K199" s="18"/>
      <c r="L199" s="18"/>
      <c r="M199" s="18"/>
      <c r="N199" s="18"/>
      <c r="O199" s="18"/>
      <c r="P199" s="10"/>
      <c r="Q199" s="10"/>
      <c r="R199" s="10"/>
      <c r="S199" s="10"/>
      <c r="T199" s="18"/>
      <c r="U199" s="10"/>
      <c r="V199" s="18"/>
      <c r="W199" s="18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16"/>
      <c r="AS199" s="16"/>
      <c r="AT199" s="16"/>
      <c r="AU199" s="16"/>
      <c r="AV199" s="16"/>
      <c r="AW199" s="16"/>
      <c r="AX199" s="16"/>
      <c r="AY199" s="16"/>
    </row>
    <row r="200" ht="35.25" customHeight="1">
      <c r="A200" s="153"/>
      <c r="B200" s="75"/>
      <c r="C200" s="10"/>
      <c r="D200" s="10"/>
      <c r="E200" s="10"/>
      <c r="F200" s="73"/>
      <c r="G200" s="55"/>
      <c r="H200" s="18"/>
      <c r="I200" s="18"/>
      <c r="J200" s="18"/>
      <c r="K200" s="18"/>
      <c r="L200" s="18"/>
      <c r="M200" s="18"/>
      <c r="N200" s="18"/>
      <c r="O200" s="18"/>
      <c r="P200" s="10"/>
      <c r="Q200" s="10"/>
      <c r="R200" s="10"/>
      <c r="S200" s="10"/>
      <c r="T200" s="18"/>
      <c r="U200" s="10"/>
      <c r="V200" s="18"/>
      <c r="W200" s="18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16"/>
      <c r="AS200" s="16"/>
      <c r="AT200" s="16"/>
      <c r="AU200" s="16"/>
      <c r="AV200" s="16"/>
      <c r="AW200" s="16"/>
      <c r="AX200" s="16"/>
      <c r="AY200" s="16"/>
    </row>
    <row r="201" ht="35.25" customHeight="1">
      <c r="A201" s="153"/>
      <c r="B201" s="75"/>
      <c r="C201" s="10"/>
      <c r="D201" s="10"/>
      <c r="E201" s="10"/>
      <c r="F201" s="73"/>
      <c r="G201" s="55"/>
      <c r="H201" s="18"/>
      <c r="I201" s="18"/>
      <c r="J201" s="18"/>
      <c r="K201" s="18"/>
      <c r="L201" s="18"/>
      <c r="M201" s="18"/>
      <c r="N201" s="18"/>
      <c r="O201" s="18"/>
      <c r="P201" s="10"/>
      <c r="Q201" s="10"/>
      <c r="R201" s="10"/>
      <c r="S201" s="10"/>
      <c r="T201" s="18"/>
      <c r="U201" s="10"/>
      <c r="V201" s="18"/>
      <c r="W201" s="18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16"/>
      <c r="AS201" s="16"/>
      <c r="AT201" s="16"/>
      <c r="AU201" s="16"/>
      <c r="AV201" s="16"/>
      <c r="AW201" s="16"/>
      <c r="AX201" s="16"/>
      <c r="AY201" s="16"/>
    </row>
    <row r="202" ht="35.25" customHeight="1">
      <c r="A202" s="153"/>
      <c r="B202" s="75"/>
      <c r="C202" s="10"/>
      <c r="D202" s="10"/>
      <c r="E202" s="10"/>
      <c r="F202" s="73"/>
      <c r="G202" s="55"/>
      <c r="H202" s="18"/>
      <c r="I202" s="18"/>
      <c r="J202" s="18"/>
      <c r="K202" s="18"/>
      <c r="L202" s="18"/>
      <c r="M202" s="18"/>
      <c r="N202" s="18"/>
      <c r="O202" s="18"/>
      <c r="P202" s="10"/>
      <c r="Q202" s="10"/>
      <c r="R202" s="10"/>
      <c r="S202" s="10"/>
      <c r="T202" s="18"/>
      <c r="U202" s="10"/>
      <c r="V202" s="18"/>
      <c r="W202" s="18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16"/>
      <c r="AS202" s="16"/>
      <c r="AT202" s="16"/>
      <c r="AU202" s="16"/>
      <c r="AV202" s="16"/>
      <c r="AW202" s="16"/>
      <c r="AX202" s="16"/>
      <c r="AY202" s="16"/>
    </row>
    <row r="203" ht="35.25" customHeight="1">
      <c r="A203" s="153"/>
      <c r="B203" s="75"/>
      <c r="C203" s="10"/>
      <c r="D203" s="10"/>
      <c r="E203" s="10"/>
      <c r="F203" s="73"/>
      <c r="G203" s="55"/>
      <c r="H203" s="18"/>
      <c r="I203" s="18"/>
      <c r="J203" s="18"/>
      <c r="K203" s="18"/>
      <c r="L203" s="18"/>
      <c r="M203" s="18"/>
      <c r="N203" s="18"/>
      <c r="O203" s="18"/>
      <c r="P203" s="10"/>
      <c r="Q203" s="10"/>
      <c r="R203" s="10"/>
      <c r="S203" s="10"/>
      <c r="T203" s="18"/>
      <c r="U203" s="10"/>
      <c r="V203" s="18"/>
      <c r="W203" s="18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16"/>
      <c r="AS203" s="16"/>
      <c r="AT203" s="16"/>
      <c r="AU203" s="16"/>
      <c r="AV203" s="16"/>
      <c r="AW203" s="16"/>
      <c r="AX203" s="16"/>
      <c r="AY203" s="16"/>
    </row>
    <row r="204" ht="35.25" customHeight="1">
      <c r="A204" s="153"/>
      <c r="B204" s="75"/>
      <c r="C204" s="10"/>
      <c r="D204" s="10"/>
      <c r="E204" s="10"/>
      <c r="F204" s="73"/>
      <c r="G204" s="55"/>
      <c r="H204" s="18"/>
      <c r="I204" s="18"/>
      <c r="J204" s="18"/>
      <c r="K204" s="18"/>
      <c r="L204" s="18"/>
      <c r="M204" s="18"/>
      <c r="N204" s="18"/>
      <c r="O204" s="18"/>
      <c r="P204" s="10"/>
      <c r="Q204" s="10"/>
      <c r="R204" s="10"/>
      <c r="S204" s="10"/>
      <c r="T204" s="18"/>
      <c r="U204" s="10"/>
      <c r="V204" s="18"/>
      <c r="W204" s="18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16"/>
      <c r="AS204" s="16"/>
      <c r="AT204" s="16"/>
      <c r="AU204" s="16"/>
      <c r="AV204" s="16"/>
      <c r="AW204" s="16"/>
      <c r="AX204" s="16"/>
      <c r="AY204" s="16"/>
    </row>
    <row r="205" ht="35.25" customHeight="1">
      <c r="A205" s="153"/>
      <c r="B205" s="75"/>
      <c r="C205" s="10"/>
      <c r="D205" s="10"/>
      <c r="E205" s="10"/>
      <c r="F205" s="73"/>
      <c r="G205" s="55"/>
      <c r="H205" s="18"/>
      <c r="I205" s="18"/>
      <c r="J205" s="18"/>
      <c r="K205" s="18"/>
      <c r="L205" s="18"/>
      <c r="M205" s="18"/>
      <c r="N205" s="18"/>
      <c r="O205" s="18"/>
      <c r="P205" s="10"/>
      <c r="Q205" s="10"/>
      <c r="R205" s="10"/>
      <c r="S205" s="10"/>
      <c r="T205" s="18"/>
      <c r="U205" s="10"/>
      <c r="V205" s="18"/>
      <c r="W205" s="18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16"/>
      <c r="AS205" s="16"/>
      <c r="AT205" s="16"/>
      <c r="AU205" s="16"/>
      <c r="AV205" s="16"/>
      <c r="AW205" s="16"/>
      <c r="AX205" s="16"/>
      <c r="AY205" s="16"/>
    </row>
    <row r="206" ht="35.25" customHeight="1">
      <c r="A206" s="153"/>
      <c r="B206" s="75"/>
      <c r="C206" s="10"/>
      <c r="D206" s="10"/>
      <c r="E206" s="10"/>
      <c r="F206" s="73"/>
      <c r="G206" s="55"/>
      <c r="H206" s="18"/>
      <c r="I206" s="18"/>
      <c r="J206" s="18"/>
      <c r="K206" s="18"/>
      <c r="L206" s="18"/>
      <c r="M206" s="18"/>
      <c r="N206" s="18"/>
      <c r="O206" s="18"/>
      <c r="P206" s="10"/>
      <c r="Q206" s="10"/>
      <c r="R206" s="10"/>
      <c r="S206" s="10"/>
      <c r="T206" s="18"/>
      <c r="U206" s="10"/>
      <c r="V206" s="18"/>
      <c r="W206" s="18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16"/>
      <c r="AS206" s="16"/>
      <c r="AT206" s="16"/>
      <c r="AU206" s="16"/>
      <c r="AV206" s="16"/>
      <c r="AW206" s="16"/>
      <c r="AX206" s="16"/>
      <c r="AY206" s="16"/>
    </row>
    <row r="207" ht="35.25" customHeight="1">
      <c r="A207" s="153"/>
      <c r="B207" s="75"/>
      <c r="C207" s="10"/>
      <c r="D207" s="10"/>
      <c r="E207" s="10"/>
      <c r="F207" s="73"/>
      <c r="G207" s="55"/>
      <c r="H207" s="18"/>
      <c r="I207" s="18"/>
      <c r="J207" s="18"/>
      <c r="K207" s="18"/>
      <c r="L207" s="18"/>
      <c r="M207" s="18"/>
      <c r="N207" s="18"/>
      <c r="O207" s="18"/>
      <c r="P207" s="10"/>
      <c r="Q207" s="10"/>
      <c r="R207" s="10"/>
      <c r="S207" s="10"/>
      <c r="T207" s="18"/>
      <c r="U207" s="10"/>
      <c r="V207" s="18"/>
      <c r="W207" s="18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16"/>
      <c r="AS207" s="16"/>
      <c r="AT207" s="16"/>
      <c r="AU207" s="16"/>
      <c r="AV207" s="16"/>
      <c r="AW207" s="16"/>
      <c r="AX207" s="16"/>
      <c r="AY207" s="16"/>
    </row>
    <row r="208" ht="35.25" customHeight="1">
      <c r="A208" s="153"/>
      <c r="B208" s="75"/>
      <c r="C208" s="10"/>
      <c r="D208" s="10"/>
      <c r="E208" s="10"/>
      <c r="F208" s="73"/>
      <c r="G208" s="55"/>
      <c r="H208" s="18"/>
      <c r="I208" s="18"/>
      <c r="J208" s="18"/>
      <c r="K208" s="18"/>
      <c r="L208" s="18"/>
      <c r="M208" s="18"/>
      <c r="N208" s="18"/>
      <c r="O208" s="18"/>
      <c r="P208" s="10"/>
      <c r="Q208" s="10"/>
      <c r="R208" s="10"/>
      <c r="S208" s="10"/>
      <c r="T208" s="18"/>
      <c r="U208" s="10"/>
      <c r="V208" s="18"/>
      <c r="W208" s="18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16"/>
      <c r="AS208" s="16"/>
      <c r="AT208" s="16"/>
      <c r="AU208" s="16"/>
      <c r="AV208" s="16"/>
      <c r="AW208" s="16"/>
      <c r="AX208" s="16"/>
      <c r="AY208" s="16"/>
    </row>
    <row r="209" ht="35.25" customHeight="1">
      <c r="A209" s="153"/>
      <c r="B209" s="75"/>
      <c r="C209" s="10"/>
      <c r="D209" s="10"/>
      <c r="E209" s="10"/>
      <c r="F209" s="73"/>
      <c r="G209" s="55"/>
      <c r="H209" s="18"/>
      <c r="I209" s="18"/>
      <c r="J209" s="18"/>
      <c r="K209" s="18"/>
      <c r="L209" s="18"/>
      <c r="M209" s="18"/>
      <c r="N209" s="18"/>
      <c r="O209" s="18"/>
      <c r="P209" s="10"/>
      <c r="Q209" s="10"/>
      <c r="R209" s="10"/>
      <c r="S209" s="10"/>
      <c r="T209" s="18"/>
      <c r="U209" s="10"/>
      <c r="V209" s="18"/>
      <c r="W209" s="18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16"/>
      <c r="AS209" s="16"/>
      <c r="AT209" s="16"/>
      <c r="AU209" s="16"/>
      <c r="AV209" s="16"/>
      <c r="AW209" s="16"/>
      <c r="AX209" s="16"/>
      <c r="AY209" s="16"/>
    </row>
    <row r="210" ht="35.25" customHeight="1">
      <c r="A210" s="153"/>
      <c r="B210" s="75"/>
      <c r="C210" s="10"/>
      <c r="D210" s="10"/>
      <c r="E210" s="10"/>
      <c r="F210" s="73"/>
      <c r="G210" s="55"/>
      <c r="H210" s="18"/>
      <c r="I210" s="18"/>
      <c r="J210" s="18"/>
      <c r="K210" s="18"/>
      <c r="L210" s="18"/>
      <c r="M210" s="18"/>
      <c r="N210" s="18"/>
      <c r="O210" s="18"/>
      <c r="P210" s="10"/>
      <c r="Q210" s="10"/>
      <c r="R210" s="10"/>
      <c r="S210" s="10"/>
      <c r="T210" s="18"/>
      <c r="U210" s="10"/>
      <c r="V210" s="18"/>
      <c r="W210" s="18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16"/>
      <c r="AS210" s="16"/>
      <c r="AT210" s="16"/>
      <c r="AU210" s="16"/>
      <c r="AV210" s="16"/>
      <c r="AW210" s="16"/>
      <c r="AX210" s="16"/>
      <c r="AY210" s="16"/>
    </row>
    <row r="211" ht="35.25" customHeight="1">
      <c r="A211" s="153"/>
      <c r="B211" s="75"/>
      <c r="C211" s="10"/>
      <c r="D211" s="10"/>
      <c r="E211" s="10"/>
      <c r="F211" s="73"/>
      <c r="G211" s="55"/>
      <c r="H211" s="18"/>
      <c r="I211" s="18"/>
      <c r="J211" s="18"/>
      <c r="K211" s="18"/>
      <c r="L211" s="18"/>
      <c r="M211" s="18"/>
      <c r="N211" s="18"/>
      <c r="O211" s="18"/>
      <c r="P211" s="10"/>
      <c r="Q211" s="10"/>
      <c r="R211" s="10"/>
      <c r="S211" s="10"/>
      <c r="T211" s="18"/>
      <c r="U211" s="10"/>
      <c r="V211" s="18"/>
      <c r="W211" s="18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16"/>
      <c r="AS211" s="16"/>
      <c r="AT211" s="16"/>
      <c r="AU211" s="16"/>
      <c r="AV211" s="16"/>
      <c r="AW211" s="16"/>
      <c r="AX211" s="16"/>
      <c r="AY211" s="16"/>
    </row>
    <row r="212" ht="35.25" customHeight="1">
      <c r="A212" s="153"/>
      <c r="B212" s="75"/>
      <c r="C212" s="10"/>
      <c r="D212" s="10"/>
      <c r="E212" s="10"/>
      <c r="F212" s="73"/>
      <c r="G212" s="55"/>
      <c r="H212" s="18"/>
      <c r="I212" s="18"/>
      <c r="J212" s="18"/>
      <c r="K212" s="18"/>
      <c r="L212" s="18"/>
      <c r="M212" s="18"/>
      <c r="N212" s="18"/>
      <c r="O212" s="18"/>
      <c r="P212" s="10"/>
      <c r="Q212" s="10"/>
      <c r="R212" s="10"/>
      <c r="S212" s="10"/>
      <c r="T212" s="18"/>
      <c r="U212" s="10"/>
      <c r="V212" s="18"/>
      <c r="W212" s="18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16"/>
      <c r="AS212" s="16"/>
      <c r="AT212" s="16"/>
      <c r="AU212" s="16"/>
      <c r="AV212" s="16"/>
      <c r="AW212" s="16"/>
      <c r="AX212" s="16"/>
      <c r="AY212" s="16"/>
    </row>
    <row r="213" ht="35.25" customHeight="1">
      <c r="A213" s="153"/>
      <c r="B213" s="75"/>
      <c r="C213" s="10"/>
      <c r="D213" s="10"/>
      <c r="E213" s="10"/>
      <c r="F213" s="73"/>
      <c r="G213" s="55"/>
      <c r="H213" s="18"/>
      <c r="I213" s="18"/>
      <c r="J213" s="18"/>
      <c r="K213" s="18"/>
      <c r="L213" s="18"/>
      <c r="M213" s="18"/>
      <c r="N213" s="18"/>
      <c r="O213" s="18"/>
      <c r="P213" s="10"/>
      <c r="Q213" s="10"/>
      <c r="R213" s="10"/>
      <c r="S213" s="10"/>
      <c r="T213" s="18"/>
      <c r="U213" s="10"/>
      <c r="V213" s="18"/>
      <c r="W213" s="18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16"/>
      <c r="AS213" s="16"/>
      <c r="AT213" s="16"/>
      <c r="AU213" s="16"/>
      <c r="AV213" s="16"/>
      <c r="AW213" s="16"/>
      <c r="AX213" s="16"/>
      <c r="AY213" s="16"/>
    </row>
    <row r="214" ht="35.25" customHeight="1">
      <c r="A214" s="153"/>
      <c r="B214" s="75"/>
      <c r="C214" s="10"/>
      <c r="D214" s="10"/>
      <c r="E214" s="10"/>
      <c r="F214" s="73"/>
      <c r="G214" s="55"/>
      <c r="H214" s="18"/>
      <c r="I214" s="18"/>
      <c r="J214" s="18"/>
      <c r="K214" s="18"/>
      <c r="L214" s="18"/>
      <c r="M214" s="18"/>
      <c r="N214" s="18"/>
      <c r="O214" s="18"/>
      <c r="P214" s="10"/>
      <c r="Q214" s="10"/>
      <c r="R214" s="10"/>
      <c r="S214" s="10"/>
      <c r="T214" s="18"/>
      <c r="U214" s="10"/>
      <c r="V214" s="18"/>
      <c r="W214" s="18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16"/>
      <c r="AS214" s="16"/>
      <c r="AT214" s="16"/>
      <c r="AU214" s="16"/>
      <c r="AV214" s="16"/>
      <c r="AW214" s="16"/>
      <c r="AX214" s="16"/>
      <c r="AY214" s="16"/>
    </row>
    <row r="215" ht="35.25" customHeight="1">
      <c r="A215" s="153"/>
      <c r="B215" s="75"/>
      <c r="C215" s="10"/>
      <c r="D215" s="10"/>
      <c r="E215" s="10"/>
      <c r="F215" s="73"/>
      <c r="G215" s="55"/>
      <c r="H215" s="18"/>
      <c r="I215" s="18"/>
      <c r="J215" s="18"/>
      <c r="K215" s="18"/>
      <c r="L215" s="18"/>
      <c r="M215" s="18"/>
      <c r="N215" s="18"/>
      <c r="O215" s="18"/>
      <c r="P215" s="10"/>
      <c r="Q215" s="10"/>
      <c r="R215" s="10"/>
      <c r="S215" s="10"/>
      <c r="T215" s="18"/>
      <c r="U215" s="10"/>
      <c r="V215" s="18"/>
      <c r="W215" s="18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16"/>
      <c r="AS215" s="16"/>
      <c r="AT215" s="16"/>
      <c r="AU215" s="16"/>
      <c r="AV215" s="16"/>
      <c r="AW215" s="16"/>
      <c r="AX215" s="16"/>
      <c r="AY215" s="16"/>
    </row>
    <row r="216" ht="35.25" customHeight="1">
      <c r="A216" s="153"/>
      <c r="B216" s="75"/>
      <c r="C216" s="10"/>
      <c r="D216" s="10"/>
      <c r="E216" s="10"/>
      <c r="F216" s="73"/>
      <c r="G216" s="55"/>
      <c r="H216" s="18"/>
      <c r="I216" s="18"/>
      <c r="J216" s="18"/>
      <c r="K216" s="18"/>
      <c r="L216" s="18"/>
      <c r="M216" s="18"/>
      <c r="N216" s="18"/>
      <c r="O216" s="18"/>
      <c r="P216" s="10"/>
      <c r="Q216" s="10"/>
      <c r="R216" s="10"/>
      <c r="S216" s="10"/>
      <c r="T216" s="18"/>
      <c r="U216" s="10"/>
      <c r="V216" s="18"/>
      <c r="W216" s="18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16"/>
      <c r="AS216" s="16"/>
      <c r="AT216" s="16"/>
      <c r="AU216" s="16"/>
      <c r="AV216" s="16"/>
      <c r="AW216" s="16"/>
      <c r="AX216" s="16"/>
      <c r="AY216" s="16"/>
    </row>
    <row r="217" ht="35.25" customHeight="1">
      <c r="A217" s="153"/>
      <c r="B217" s="75"/>
      <c r="C217" s="10"/>
      <c r="D217" s="10"/>
      <c r="E217" s="10"/>
      <c r="F217" s="73"/>
      <c r="G217" s="55"/>
      <c r="H217" s="18"/>
      <c r="I217" s="18"/>
      <c r="J217" s="18"/>
      <c r="K217" s="18"/>
      <c r="L217" s="18"/>
      <c r="M217" s="18"/>
      <c r="N217" s="18"/>
      <c r="O217" s="18"/>
      <c r="P217" s="10"/>
      <c r="Q217" s="10"/>
      <c r="R217" s="10"/>
      <c r="S217" s="10"/>
      <c r="T217" s="18"/>
      <c r="U217" s="10"/>
      <c r="V217" s="18"/>
      <c r="W217" s="18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16"/>
      <c r="AS217" s="16"/>
      <c r="AT217" s="16"/>
      <c r="AU217" s="16"/>
      <c r="AV217" s="16"/>
      <c r="AW217" s="16"/>
      <c r="AX217" s="16"/>
      <c r="AY217" s="16"/>
    </row>
    <row r="218" ht="35.25" customHeight="1">
      <c r="A218" s="153"/>
      <c r="B218" s="75"/>
      <c r="C218" s="10"/>
      <c r="D218" s="10"/>
      <c r="E218" s="10"/>
      <c r="F218" s="73"/>
      <c r="G218" s="55"/>
      <c r="H218" s="18"/>
      <c r="I218" s="18"/>
      <c r="J218" s="18"/>
      <c r="K218" s="18"/>
      <c r="L218" s="18"/>
      <c r="M218" s="18"/>
      <c r="N218" s="18"/>
      <c r="O218" s="18"/>
      <c r="P218" s="10"/>
      <c r="Q218" s="10"/>
      <c r="R218" s="10"/>
      <c r="S218" s="10"/>
      <c r="T218" s="18"/>
      <c r="U218" s="10"/>
      <c r="V218" s="18"/>
      <c r="W218" s="18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16"/>
      <c r="AS218" s="16"/>
      <c r="AT218" s="16"/>
      <c r="AU218" s="16"/>
      <c r="AV218" s="16"/>
      <c r="AW218" s="16"/>
      <c r="AX218" s="16"/>
      <c r="AY218" s="16"/>
    </row>
    <row r="219" ht="35.25" customHeight="1">
      <c r="A219" s="153"/>
      <c r="B219" s="75"/>
      <c r="C219" s="10"/>
      <c r="D219" s="10"/>
      <c r="E219" s="10"/>
      <c r="F219" s="73"/>
      <c r="G219" s="55"/>
      <c r="H219" s="18"/>
      <c r="I219" s="18"/>
      <c r="J219" s="18"/>
      <c r="K219" s="18"/>
      <c r="L219" s="18"/>
      <c r="M219" s="18"/>
      <c r="N219" s="18"/>
      <c r="O219" s="18"/>
      <c r="P219" s="10"/>
      <c r="Q219" s="10"/>
      <c r="R219" s="10"/>
      <c r="S219" s="10"/>
      <c r="T219" s="18"/>
      <c r="U219" s="10"/>
      <c r="V219" s="18"/>
      <c r="W219" s="18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16"/>
      <c r="AS219" s="16"/>
      <c r="AT219" s="16"/>
      <c r="AU219" s="16"/>
      <c r="AV219" s="16"/>
      <c r="AW219" s="16"/>
      <c r="AX219" s="16"/>
      <c r="AY219" s="16"/>
    </row>
    <row r="220" ht="35.25" customHeight="1">
      <c r="A220" s="153"/>
      <c r="B220" s="75"/>
      <c r="C220" s="10"/>
      <c r="D220" s="10"/>
      <c r="E220" s="10"/>
      <c r="F220" s="73"/>
      <c r="G220" s="55"/>
      <c r="H220" s="18"/>
      <c r="I220" s="18"/>
      <c r="J220" s="18"/>
      <c r="K220" s="18"/>
      <c r="L220" s="18"/>
      <c r="M220" s="18"/>
      <c r="N220" s="18"/>
      <c r="O220" s="18"/>
      <c r="P220" s="10"/>
      <c r="Q220" s="10"/>
      <c r="R220" s="10"/>
      <c r="S220" s="10"/>
      <c r="T220" s="18"/>
      <c r="U220" s="10"/>
      <c r="V220" s="18"/>
      <c r="W220" s="18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16"/>
      <c r="AS220" s="16"/>
      <c r="AT220" s="16"/>
      <c r="AU220" s="16"/>
      <c r="AV220" s="16"/>
      <c r="AW220" s="16"/>
      <c r="AX220" s="16"/>
      <c r="AY220" s="16"/>
    </row>
    <row r="221" ht="35.25" customHeight="1">
      <c r="A221" s="153"/>
      <c r="B221" s="75"/>
      <c r="C221" s="10"/>
      <c r="D221" s="10"/>
      <c r="E221" s="10"/>
      <c r="F221" s="73"/>
      <c r="G221" s="55"/>
      <c r="H221" s="18"/>
      <c r="I221" s="18"/>
      <c r="J221" s="18"/>
      <c r="K221" s="18"/>
      <c r="L221" s="18"/>
      <c r="M221" s="18"/>
      <c r="N221" s="18"/>
      <c r="O221" s="18"/>
      <c r="P221" s="10"/>
      <c r="Q221" s="10"/>
      <c r="R221" s="10"/>
      <c r="S221" s="10"/>
      <c r="T221" s="18"/>
      <c r="U221" s="10"/>
      <c r="V221" s="18"/>
      <c r="W221" s="18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16"/>
      <c r="AS221" s="16"/>
      <c r="AT221" s="16"/>
      <c r="AU221" s="16"/>
      <c r="AV221" s="16"/>
      <c r="AW221" s="16"/>
      <c r="AX221" s="16"/>
      <c r="AY221" s="16"/>
    </row>
    <row r="222" ht="35.25" customHeight="1">
      <c r="A222" s="153"/>
      <c r="B222" s="75"/>
      <c r="C222" s="10"/>
      <c r="D222" s="10"/>
      <c r="E222" s="10"/>
      <c r="F222" s="73"/>
      <c r="G222" s="55"/>
      <c r="H222" s="18"/>
      <c r="I222" s="18"/>
      <c r="J222" s="18"/>
      <c r="K222" s="18"/>
      <c r="L222" s="18"/>
      <c r="M222" s="18"/>
      <c r="N222" s="18"/>
      <c r="O222" s="18"/>
      <c r="P222" s="10"/>
      <c r="Q222" s="10"/>
      <c r="R222" s="10"/>
      <c r="S222" s="10"/>
      <c r="T222" s="18"/>
      <c r="U222" s="10"/>
      <c r="V222" s="18"/>
      <c r="W222" s="18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16"/>
      <c r="AS222" s="16"/>
      <c r="AT222" s="16"/>
      <c r="AU222" s="16"/>
      <c r="AV222" s="16"/>
      <c r="AW222" s="16"/>
      <c r="AX222" s="16"/>
      <c r="AY222" s="16"/>
    </row>
    <row r="223" ht="35.25" customHeight="1">
      <c r="A223" s="153"/>
      <c r="B223" s="75"/>
      <c r="C223" s="10"/>
      <c r="D223" s="10"/>
      <c r="E223" s="10"/>
      <c r="F223" s="73"/>
      <c r="G223" s="55"/>
      <c r="H223" s="18"/>
      <c r="I223" s="18"/>
      <c r="J223" s="18"/>
      <c r="K223" s="18"/>
      <c r="L223" s="18"/>
      <c r="M223" s="18"/>
      <c r="N223" s="18"/>
      <c r="O223" s="18"/>
      <c r="P223" s="10"/>
      <c r="Q223" s="10"/>
      <c r="R223" s="10"/>
      <c r="S223" s="10"/>
      <c r="T223" s="18"/>
      <c r="U223" s="10"/>
      <c r="V223" s="18"/>
      <c r="W223" s="18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16"/>
      <c r="AS223" s="16"/>
      <c r="AT223" s="16"/>
      <c r="AU223" s="16"/>
      <c r="AV223" s="16"/>
      <c r="AW223" s="16"/>
      <c r="AX223" s="16"/>
      <c r="AY223" s="16"/>
    </row>
    <row r="224" ht="35.25" customHeight="1">
      <c r="A224" s="153"/>
      <c r="B224" s="75"/>
      <c r="C224" s="10"/>
      <c r="D224" s="10"/>
      <c r="E224" s="10"/>
      <c r="F224" s="73"/>
      <c r="G224" s="55"/>
      <c r="H224" s="18"/>
      <c r="I224" s="18"/>
      <c r="J224" s="18"/>
      <c r="K224" s="18"/>
      <c r="L224" s="18"/>
      <c r="M224" s="18"/>
      <c r="N224" s="18"/>
      <c r="O224" s="18"/>
      <c r="P224" s="10"/>
      <c r="Q224" s="10"/>
      <c r="R224" s="10"/>
      <c r="S224" s="10"/>
      <c r="T224" s="18"/>
      <c r="U224" s="10"/>
      <c r="V224" s="18"/>
      <c r="W224" s="18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16"/>
      <c r="AS224" s="16"/>
      <c r="AT224" s="16"/>
      <c r="AU224" s="16"/>
      <c r="AV224" s="16"/>
      <c r="AW224" s="16"/>
      <c r="AX224" s="16"/>
      <c r="AY224" s="16"/>
    </row>
    <row r="225" ht="35.25" customHeight="1">
      <c r="A225" s="153"/>
      <c r="B225" s="75"/>
      <c r="C225" s="10"/>
      <c r="D225" s="10"/>
      <c r="E225" s="10"/>
      <c r="F225" s="73"/>
      <c r="G225" s="55"/>
      <c r="H225" s="18"/>
      <c r="I225" s="18"/>
      <c r="J225" s="18"/>
      <c r="K225" s="18"/>
      <c r="L225" s="18"/>
      <c r="M225" s="18"/>
      <c r="N225" s="18"/>
      <c r="O225" s="18"/>
      <c r="P225" s="10"/>
      <c r="Q225" s="10"/>
      <c r="R225" s="10"/>
      <c r="S225" s="10"/>
      <c r="T225" s="18"/>
      <c r="U225" s="10"/>
      <c r="V225" s="18"/>
      <c r="W225" s="18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16"/>
      <c r="AS225" s="16"/>
      <c r="AT225" s="16"/>
      <c r="AU225" s="16"/>
      <c r="AV225" s="16"/>
      <c r="AW225" s="16"/>
      <c r="AX225" s="16"/>
      <c r="AY225" s="16"/>
    </row>
    <row r="226" ht="35.25" customHeight="1">
      <c r="A226" s="153"/>
      <c r="B226" s="75"/>
      <c r="C226" s="10"/>
      <c r="D226" s="10"/>
      <c r="E226" s="10"/>
      <c r="F226" s="73"/>
      <c r="G226" s="55"/>
      <c r="H226" s="18"/>
      <c r="I226" s="18"/>
      <c r="J226" s="18"/>
      <c r="K226" s="18"/>
      <c r="L226" s="18"/>
      <c r="M226" s="18"/>
      <c r="N226" s="18"/>
      <c r="O226" s="18"/>
      <c r="P226" s="10"/>
      <c r="Q226" s="10"/>
      <c r="R226" s="10"/>
      <c r="S226" s="10"/>
      <c r="T226" s="18"/>
      <c r="U226" s="10"/>
      <c r="V226" s="18"/>
      <c r="W226" s="18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16"/>
      <c r="AS226" s="16"/>
      <c r="AT226" s="16"/>
      <c r="AU226" s="16"/>
      <c r="AV226" s="16"/>
      <c r="AW226" s="16"/>
      <c r="AX226" s="16"/>
      <c r="AY226" s="16"/>
    </row>
    <row r="227" ht="35.25" customHeight="1">
      <c r="A227" s="153"/>
      <c r="B227" s="75"/>
      <c r="C227" s="10"/>
      <c r="D227" s="10"/>
      <c r="E227" s="10"/>
      <c r="F227" s="73"/>
      <c r="G227" s="55"/>
      <c r="H227" s="18"/>
      <c r="I227" s="18"/>
      <c r="J227" s="18"/>
      <c r="K227" s="18"/>
      <c r="L227" s="18"/>
      <c r="M227" s="18"/>
      <c r="N227" s="18"/>
      <c r="O227" s="18"/>
      <c r="P227" s="10"/>
      <c r="Q227" s="10"/>
      <c r="R227" s="10"/>
      <c r="S227" s="10"/>
      <c r="T227" s="18"/>
      <c r="U227" s="10"/>
      <c r="V227" s="18"/>
      <c r="W227" s="18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16"/>
      <c r="AS227" s="16"/>
      <c r="AT227" s="16"/>
      <c r="AU227" s="16"/>
      <c r="AV227" s="16"/>
      <c r="AW227" s="16"/>
      <c r="AX227" s="16"/>
      <c r="AY227" s="16"/>
    </row>
    <row r="228" ht="35.25" customHeight="1">
      <c r="A228" s="153"/>
      <c r="B228" s="75"/>
      <c r="C228" s="10"/>
      <c r="D228" s="10"/>
      <c r="E228" s="10"/>
      <c r="F228" s="73"/>
      <c r="G228" s="55"/>
      <c r="H228" s="18"/>
      <c r="I228" s="18"/>
      <c r="J228" s="18"/>
      <c r="K228" s="18"/>
      <c r="L228" s="18"/>
      <c r="M228" s="18"/>
      <c r="N228" s="18"/>
      <c r="O228" s="18"/>
      <c r="P228" s="10"/>
      <c r="Q228" s="10"/>
      <c r="R228" s="10"/>
      <c r="S228" s="10"/>
      <c r="T228" s="18"/>
      <c r="U228" s="10"/>
      <c r="V228" s="18"/>
      <c r="W228" s="18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16"/>
      <c r="AS228" s="16"/>
      <c r="AT228" s="16"/>
      <c r="AU228" s="16"/>
      <c r="AV228" s="16"/>
      <c r="AW228" s="16"/>
      <c r="AX228" s="16"/>
      <c r="AY228" s="16"/>
    </row>
    <row r="229" ht="35.25" customHeight="1">
      <c r="A229" s="153"/>
      <c r="B229" s="75"/>
      <c r="C229" s="10"/>
      <c r="D229" s="10"/>
      <c r="E229" s="10"/>
      <c r="F229" s="73"/>
      <c r="G229" s="55"/>
      <c r="H229" s="18"/>
      <c r="I229" s="18"/>
      <c r="J229" s="18"/>
      <c r="K229" s="18"/>
      <c r="L229" s="18"/>
      <c r="M229" s="18"/>
      <c r="N229" s="18"/>
      <c r="O229" s="18"/>
      <c r="P229" s="10"/>
      <c r="Q229" s="10"/>
      <c r="R229" s="10"/>
      <c r="S229" s="10"/>
      <c r="T229" s="18"/>
      <c r="U229" s="10"/>
      <c r="V229" s="18"/>
      <c r="W229" s="18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16"/>
      <c r="AS229" s="16"/>
      <c r="AT229" s="16"/>
      <c r="AU229" s="16"/>
      <c r="AV229" s="16"/>
      <c r="AW229" s="16"/>
      <c r="AX229" s="16"/>
      <c r="AY229" s="16"/>
    </row>
    <row r="230" ht="35.25" customHeight="1">
      <c r="A230" s="153"/>
      <c r="B230" s="75"/>
      <c r="C230" s="10"/>
      <c r="D230" s="10"/>
      <c r="E230" s="10"/>
      <c r="F230" s="73"/>
      <c r="G230" s="55"/>
      <c r="H230" s="18"/>
      <c r="I230" s="18"/>
      <c r="J230" s="18"/>
      <c r="K230" s="18"/>
      <c r="L230" s="18"/>
      <c r="M230" s="18"/>
      <c r="N230" s="18"/>
      <c r="O230" s="18"/>
      <c r="P230" s="10"/>
      <c r="Q230" s="10"/>
      <c r="R230" s="10"/>
      <c r="S230" s="10"/>
      <c r="T230" s="18"/>
      <c r="U230" s="10"/>
      <c r="V230" s="18"/>
      <c r="W230" s="18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16"/>
      <c r="AS230" s="16"/>
      <c r="AT230" s="16"/>
      <c r="AU230" s="16"/>
      <c r="AV230" s="16"/>
      <c r="AW230" s="16"/>
      <c r="AX230" s="16"/>
      <c r="AY230" s="16"/>
    </row>
    <row r="231" ht="35.25" customHeight="1">
      <c r="A231" s="153"/>
      <c r="B231" s="75"/>
      <c r="C231" s="10"/>
      <c r="D231" s="10"/>
      <c r="E231" s="10"/>
      <c r="F231" s="73"/>
      <c r="G231" s="55"/>
      <c r="H231" s="18"/>
      <c r="I231" s="18"/>
      <c r="J231" s="18"/>
      <c r="K231" s="18"/>
      <c r="L231" s="18"/>
      <c r="M231" s="18"/>
      <c r="N231" s="18"/>
      <c r="O231" s="18"/>
      <c r="P231" s="10"/>
      <c r="Q231" s="10"/>
      <c r="R231" s="10"/>
      <c r="S231" s="10"/>
      <c r="T231" s="18"/>
      <c r="U231" s="10"/>
      <c r="V231" s="18"/>
      <c r="W231" s="18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16"/>
      <c r="AS231" s="16"/>
      <c r="AT231" s="16"/>
      <c r="AU231" s="16"/>
      <c r="AV231" s="16"/>
      <c r="AW231" s="16"/>
      <c r="AX231" s="16"/>
      <c r="AY231" s="16"/>
    </row>
    <row r="232" ht="35.25" customHeight="1">
      <c r="A232" s="153"/>
      <c r="B232" s="75"/>
      <c r="C232" s="10"/>
      <c r="D232" s="10"/>
      <c r="E232" s="10"/>
      <c r="F232" s="73"/>
      <c r="G232" s="55"/>
      <c r="H232" s="18"/>
      <c r="I232" s="18"/>
      <c r="J232" s="18"/>
      <c r="K232" s="18"/>
      <c r="L232" s="18"/>
      <c r="M232" s="18"/>
      <c r="N232" s="18"/>
      <c r="O232" s="18"/>
      <c r="P232" s="10"/>
      <c r="Q232" s="10"/>
      <c r="R232" s="10"/>
      <c r="S232" s="10"/>
      <c r="T232" s="18"/>
      <c r="U232" s="10"/>
      <c r="V232" s="18"/>
      <c r="W232" s="18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16"/>
      <c r="AS232" s="16"/>
      <c r="AT232" s="16"/>
      <c r="AU232" s="16"/>
      <c r="AV232" s="16"/>
      <c r="AW232" s="16"/>
      <c r="AX232" s="16"/>
      <c r="AY232" s="16"/>
    </row>
    <row r="233" ht="35.25" customHeight="1">
      <c r="A233" s="153"/>
      <c r="B233" s="75"/>
      <c r="C233" s="10"/>
      <c r="D233" s="10"/>
      <c r="E233" s="10"/>
      <c r="F233" s="73"/>
      <c r="G233" s="55"/>
      <c r="H233" s="18"/>
      <c r="I233" s="18"/>
      <c r="J233" s="18"/>
      <c r="K233" s="18"/>
      <c r="L233" s="18"/>
      <c r="M233" s="18"/>
      <c r="N233" s="18"/>
      <c r="O233" s="18"/>
      <c r="P233" s="10"/>
      <c r="Q233" s="10"/>
      <c r="R233" s="10"/>
      <c r="S233" s="10"/>
      <c r="T233" s="18"/>
      <c r="U233" s="10"/>
      <c r="V233" s="18"/>
      <c r="W233" s="18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16"/>
      <c r="AS233" s="16"/>
      <c r="AT233" s="16"/>
      <c r="AU233" s="16"/>
      <c r="AV233" s="16"/>
      <c r="AW233" s="16"/>
      <c r="AX233" s="16"/>
      <c r="AY233" s="16"/>
    </row>
    <row r="234" ht="35.25" customHeight="1">
      <c r="A234" s="153"/>
      <c r="B234" s="75"/>
      <c r="C234" s="10"/>
      <c r="D234" s="10"/>
      <c r="E234" s="10"/>
      <c r="F234" s="73"/>
      <c r="G234" s="55"/>
      <c r="H234" s="18"/>
      <c r="I234" s="18"/>
      <c r="J234" s="18"/>
      <c r="K234" s="18"/>
      <c r="L234" s="18"/>
      <c r="M234" s="18"/>
      <c r="N234" s="18"/>
      <c r="O234" s="18"/>
      <c r="P234" s="10"/>
      <c r="Q234" s="10"/>
      <c r="R234" s="10"/>
      <c r="S234" s="10"/>
      <c r="T234" s="18"/>
      <c r="U234" s="10"/>
      <c r="V234" s="18"/>
      <c r="W234" s="18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16"/>
      <c r="AS234" s="16"/>
      <c r="AT234" s="16"/>
      <c r="AU234" s="16"/>
      <c r="AV234" s="16"/>
      <c r="AW234" s="16"/>
      <c r="AX234" s="16"/>
      <c r="AY234" s="16"/>
    </row>
    <row r="235" ht="35.25" customHeight="1">
      <c r="A235" s="153"/>
      <c r="B235" s="75"/>
      <c r="C235" s="10"/>
      <c r="D235" s="10"/>
      <c r="E235" s="10"/>
      <c r="F235" s="73"/>
      <c r="G235" s="55"/>
      <c r="H235" s="18"/>
      <c r="I235" s="18"/>
      <c r="J235" s="18"/>
      <c r="K235" s="18"/>
      <c r="L235" s="18"/>
      <c r="M235" s="18"/>
      <c r="N235" s="18"/>
      <c r="O235" s="18"/>
      <c r="P235" s="10"/>
      <c r="Q235" s="10"/>
      <c r="R235" s="10"/>
      <c r="S235" s="10"/>
      <c r="T235" s="18"/>
      <c r="U235" s="10"/>
      <c r="V235" s="18"/>
      <c r="W235" s="18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16"/>
      <c r="AS235" s="16"/>
      <c r="AT235" s="16"/>
      <c r="AU235" s="16"/>
      <c r="AV235" s="16"/>
      <c r="AW235" s="16"/>
      <c r="AX235" s="16"/>
      <c r="AY235" s="16"/>
    </row>
    <row r="236" ht="35.25" customHeight="1">
      <c r="A236" s="153"/>
      <c r="B236" s="75"/>
      <c r="C236" s="10"/>
      <c r="D236" s="10"/>
      <c r="E236" s="10"/>
      <c r="F236" s="73"/>
      <c r="G236" s="55"/>
      <c r="H236" s="18"/>
      <c r="I236" s="18"/>
      <c r="J236" s="18"/>
      <c r="K236" s="18"/>
      <c r="L236" s="18"/>
      <c r="M236" s="18"/>
      <c r="N236" s="18"/>
      <c r="O236" s="18"/>
      <c r="P236" s="10"/>
      <c r="Q236" s="10"/>
      <c r="R236" s="10"/>
      <c r="S236" s="10"/>
      <c r="T236" s="18"/>
      <c r="U236" s="10"/>
      <c r="V236" s="18"/>
      <c r="W236" s="18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16"/>
      <c r="AS236" s="16"/>
      <c r="AT236" s="16"/>
      <c r="AU236" s="16"/>
      <c r="AV236" s="16"/>
      <c r="AW236" s="16"/>
      <c r="AX236" s="16"/>
      <c r="AY236" s="16"/>
    </row>
    <row r="237" ht="35.25" customHeight="1">
      <c r="A237" s="153"/>
      <c r="B237" s="75"/>
      <c r="C237" s="10"/>
      <c r="D237" s="10"/>
      <c r="E237" s="10"/>
      <c r="F237" s="73"/>
      <c r="G237" s="55"/>
      <c r="H237" s="18"/>
      <c r="I237" s="18"/>
      <c r="J237" s="18"/>
      <c r="K237" s="18"/>
      <c r="L237" s="18"/>
      <c r="M237" s="18"/>
      <c r="N237" s="18"/>
      <c r="O237" s="18"/>
      <c r="P237" s="10"/>
      <c r="Q237" s="10"/>
      <c r="R237" s="10"/>
      <c r="S237" s="10"/>
      <c r="T237" s="18"/>
      <c r="U237" s="10"/>
      <c r="V237" s="18"/>
      <c r="W237" s="18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16"/>
      <c r="AS237" s="16"/>
      <c r="AT237" s="16"/>
      <c r="AU237" s="16"/>
      <c r="AV237" s="16"/>
      <c r="AW237" s="16"/>
      <c r="AX237" s="16"/>
      <c r="AY237" s="16"/>
    </row>
    <row r="238" ht="35.25" customHeight="1">
      <c r="A238" s="153"/>
      <c r="B238" s="75"/>
      <c r="C238" s="10"/>
      <c r="D238" s="10"/>
      <c r="E238" s="10"/>
      <c r="F238" s="73"/>
      <c r="G238" s="55"/>
      <c r="H238" s="18"/>
      <c r="I238" s="18"/>
      <c r="J238" s="18"/>
      <c r="K238" s="18"/>
      <c r="L238" s="18"/>
      <c r="M238" s="18"/>
      <c r="N238" s="18"/>
      <c r="O238" s="18"/>
      <c r="P238" s="10"/>
      <c r="Q238" s="10"/>
      <c r="R238" s="10"/>
      <c r="S238" s="10"/>
      <c r="T238" s="18"/>
      <c r="U238" s="10"/>
      <c r="V238" s="18"/>
      <c r="W238" s="18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16"/>
      <c r="AS238" s="16"/>
      <c r="AT238" s="16"/>
      <c r="AU238" s="16"/>
      <c r="AV238" s="16"/>
      <c r="AW238" s="16"/>
      <c r="AX238" s="16"/>
      <c r="AY238" s="16"/>
    </row>
    <row r="239" ht="35.25" customHeight="1">
      <c r="A239" s="153"/>
      <c r="B239" s="75"/>
      <c r="C239" s="10"/>
      <c r="D239" s="10"/>
      <c r="E239" s="10"/>
      <c r="F239" s="73"/>
      <c r="G239" s="55"/>
      <c r="H239" s="18"/>
      <c r="I239" s="18"/>
      <c r="J239" s="18"/>
      <c r="K239" s="18"/>
      <c r="L239" s="18"/>
      <c r="M239" s="18"/>
      <c r="N239" s="18"/>
      <c r="O239" s="18"/>
      <c r="P239" s="10"/>
      <c r="Q239" s="10"/>
      <c r="R239" s="10"/>
      <c r="S239" s="10"/>
      <c r="T239" s="18"/>
      <c r="U239" s="10"/>
      <c r="V239" s="18"/>
      <c r="W239" s="18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16"/>
      <c r="AS239" s="16"/>
      <c r="AT239" s="16"/>
      <c r="AU239" s="16"/>
      <c r="AV239" s="16"/>
      <c r="AW239" s="16"/>
      <c r="AX239" s="16"/>
      <c r="AY239" s="16"/>
    </row>
    <row r="240" ht="35.25" customHeight="1">
      <c r="A240" s="153"/>
      <c r="B240" s="75"/>
      <c r="C240" s="10"/>
      <c r="D240" s="10"/>
      <c r="E240" s="10"/>
      <c r="F240" s="73"/>
      <c r="G240" s="55"/>
      <c r="H240" s="18"/>
      <c r="I240" s="18"/>
      <c r="J240" s="18"/>
      <c r="K240" s="18"/>
      <c r="L240" s="18"/>
      <c r="M240" s="18"/>
      <c r="N240" s="18"/>
      <c r="O240" s="18"/>
      <c r="P240" s="10"/>
      <c r="Q240" s="10"/>
      <c r="R240" s="10"/>
      <c r="S240" s="10"/>
      <c r="T240" s="18"/>
      <c r="U240" s="10"/>
      <c r="V240" s="18"/>
      <c r="W240" s="18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16"/>
      <c r="AS240" s="16"/>
      <c r="AT240" s="16"/>
      <c r="AU240" s="16"/>
      <c r="AV240" s="16"/>
      <c r="AW240" s="16"/>
      <c r="AX240" s="16"/>
      <c r="AY240" s="16"/>
    </row>
    <row r="241" ht="35.25" customHeight="1">
      <c r="A241" s="153"/>
      <c r="B241" s="75"/>
      <c r="C241" s="10"/>
      <c r="D241" s="10"/>
      <c r="E241" s="10"/>
      <c r="F241" s="73"/>
      <c r="G241" s="55"/>
      <c r="H241" s="18"/>
      <c r="I241" s="18"/>
      <c r="J241" s="18"/>
      <c r="K241" s="18"/>
      <c r="L241" s="18"/>
      <c r="M241" s="18"/>
      <c r="N241" s="18"/>
      <c r="O241" s="18"/>
      <c r="P241" s="10"/>
      <c r="Q241" s="10"/>
      <c r="R241" s="10"/>
      <c r="S241" s="10"/>
      <c r="T241" s="18"/>
      <c r="U241" s="10"/>
      <c r="V241" s="18"/>
      <c r="W241" s="18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16"/>
      <c r="AS241" s="16"/>
      <c r="AT241" s="16"/>
      <c r="AU241" s="16"/>
      <c r="AV241" s="16"/>
      <c r="AW241" s="16"/>
      <c r="AX241" s="16"/>
      <c r="AY241" s="16"/>
    </row>
    <row r="242" ht="35.25" customHeight="1">
      <c r="A242" s="153"/>
      <c r="B242" s="75"/>
      <c r="C242" s="10"/>
      <c r="D242" s="10"/>
      <c r="E242" s="10"/>
      <c r="F242" s="73"/>
      <c r="G242" s="55"/>
      <c r="H242" s="18"/>
      <c r="I242" s="18"/>
      <c r="J242" s="18"/>
      <c r="K242" s="18"/>
      <c r="L242" s="18"/>
      <c r="M242" s="18"/>
      <c r="N242" s="18"/>
      <c r="O242" s="18"/>
      <c r="P242" s="10"/>
      <c r="Q242" s="10"/>
      <c r="R242" s="10"/>
      <c r="S242" s="10"/>
      <c r="T242" s="18"/>
      <c r="U242" s="10"/>
      <c r="V242" s="18"/>
      <c r="W242" s="18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16"/>
      <c r="AS242" s="16"/>
      <c r="AT242" s="16"/>
      <c r="AU242" s="16"/>
      <c r="AV242" s="16"/>
      <c r="AW242" s="16"/>
      <c r="AX242" s="16"/>
      <c r="AY242" s="16"/>
    </row>
    <row r="243" ht="35.25" customHeight="1">
      <c r="A243" s="153"/>
      <c r="B243" s="75"/>
      <c r="C243" s="10"/>
      <c r="D243" s="10"/>
      <c r="E243" s="10"/>
      <c r="F243" s="73"/>
      <c r="G243" s="55"/>
      <c r="H243" s="18"/>
      <c r="I243" s="18"/>
      <c r="J243" s="18"/>
      <c r="K243" s="18"/>
      <c r="L243" s="18"/>
      <c r="M243" s="18"/>
      <c r="N243" s="18"/>
      <c r="O243" s="18"/>
      <c r="P243" s="10"/>
      <c r="Q243" s="10"/>
      <c r="R243" s="10"/>
      <c r="S243" s="10"/>
      <c r="T243" s="18"/>
      <c r="U243" s="10"/>
      <c r="V243" s="18"/>
      <c r="W243" s="18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16"/>
      <c r="AS243" s="16"/>
      <c r="AT243" s="16"/>
      <c r="AU243" s="16"/>
      <c r="AV243" s="16"/>
      <c r="AW243" s="16"/>
      <c r="AX243" s="16"/>
      <c r="AY243" s="16"/>
    </row>
    <row r="244" ht="35.25" customHeight="1">
      <c r="A244" s="153"/>
      <c r="B244" s="75"/>
      <c r="C244" s="10"/>
      <c r="D244" s="10"/>
      <c r="E244" s="10"/>
      <c r="F244" s="73"/>
      <c r="G244" s="55"/>
      <c r="H244" s="18"/>
      <c r="I244" s="18"/>
      <c r="J244" s="18"/>
      <c r="K244" s="18"/>
      <c r="L244" s="18"/>
      <c r="M244" s="18"/>
      <c r="N244" s="18"/>
      <c r="O244" s="18"/>
      <c r="P244" s="10"/>
      <c r="Q244" s="10"/>
      <c r="R244" s="10"/>
      <c r="S244" s="10"/>
      <c r="T244" s="18"/>
      <c r="U244" s="10"/>
      <c r="V244" s="18"/>
      <c r="W244" s="18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16"/>
      <c r="AS244" s="16"/>
      <c r="AT244" s="16"/>
      <c r="AU244" s="16"/>
      <c r="AV244" s="16"/>
      <c r="AW244" s="16"/>
      <c r="AX244" s="16"/>
      <c r="AY244" s="16"/>
    </row>
    <row r="245" ht="35.25" customHeight="1">
      <c r="A245" s="153"/>
      <c r="B245" s="75"/>
      <c r="C245" s="10"/>
      <c r="D245" s="10"/>
      <c r="E245" s="10"/>
      <c r="F245" s="73"/>
      <c r="G245" s="55"/>
      <c r="H245" s="18"/>
      <c r="I245" s="18"/>
      <c r="J245" s="18"/>
      <c r="K245" s="18"/>
      <c r="L245" s="18"/>
      <c r="M245" s="18"/>
      <c r="N245" s="18"/>
      <c r="O245" s="18"/>
      <c r="P245" s="10"/>
      <c r="Q245" s="10"/>
      <c r="R245" s="10"/>
      <c r="S245" s="10"/>
      <c r="T245" s="18"/>
      <c r="U245" s="10"/>
      <c r="V245" s="18"/>
      <c r="W245" s="18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16"/>
      <c r="AS245" s="16"/>
      <c r="AT245" s="16"/>
      <c r="AU245" s="16"/>
      <c r="AV245" s="16"/>
      <c r="AW245" s="16"/>
      <c r="AX245" s="16"/>
      <c r="AY245" s="16"/>
    </row>
    <row r="246" ht="35.25" customHeight="1">
      <c r="A246" s="153"/>
      <c r="B246" s="75"/>
      <c r="C246" s="10"/>
      <c r="D246" s="10"/>
      <c r="E246" s="10"/>
      <c r="F246" s="73"/>
      <c r="G246" s="55"/>
      <c r="H246" s="18"/>
      <c r="I246" s="18"/>
      <c r="J246" s="18"/>
      <c r="K246" s="18"/>
      <c r="L246" s="18"/>
      <c r="M246" s="18"/>
      <c r="N246" s="18"/>
      <c r="O246" s="18"/>
      <c r="P246" s="10"/>
      <c r="Q246" s="10"/>
      <c r="R246" s="10"/>
      <c r="S246" s="10"/>
      <c r="T246" s="18"/>
      <c r="U246" s="10"/>
      <c r="V246" s="18"/>
      <c r="W246" s="18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16"/>
      <c r="AS246" s="16"/>
      <c r="AT246" s="16"/>
      <c r="AU246" s="16"/>
      <c r="AV246" s="16"/>
      <c r="AW246" s="16"/>
      <c r="AX246" s="16"/>
      <c r="AY246" s="16"/>
    </row>
    <row r="247" ht="35.25" customHeight="1">
      <c r="A247" s="153"/>
      <c r="B247" s="75"/>
      <c r="C247" s="10"/>
      <c r="D247" s="10"/>
      <c r="E247" s="10"/>
      <c r="F247" s="73"/>
      <c r="G247" s="55"/>
      <c r="H247" s="18"/>
      <c r="I247" s="18"/>
      <c r="J247" s="18"/>
      <c r="K247" s="18"/>
      <c r="L247" s="18"/>
      <c r="M247" s="18"/>
      <c r="N247" s="18"/>
      <c r="O247" s="18"/>
      <c r="P247" s="10"/>
      <c r="Q247" s="10"/>
      <c r="R247" s="10"/>
      <c r="S247" s="10"/>
      <c r="T247" s="18"/>
      <c r="U247" s="10"/>
      <c r="V247" s="18"/>
      <c r="W247" s="18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16"/>
      <c r="AS247" s="16"/>
      <c r="AT247" s="16"/>
      <c r="AU247" s="16"/>
      <c r="AV247" s="16"/>
      <c r="AW247" s="16"/>
      <c r="AX247" s="16"/>
      <c r="AY247" s="16"/>
    </row>
    <row r="248" ht="35.25" customHeight="1">
      <c r="A248" s="153"/>
      <c r="B248" s="75"/>
      <c r="C248" s="10"/>
      <c r="D248" s="10"/>
      <c r="E248" s="10"/>
      <c r="F248" s="73"/>
      <c r="G248" s="55"/>
      <c r="H248" s="18"/>
      <c r="I248" s="18"/>
      <c r="J248" s="18"/>
      <c r="K248" s="18"/>
      <c r="L248" s="18"/>
      <c r="M248" s="18"/>
      <c r="N248" s="18"/>
      <c r="O248" s="18"/>
      <c r="P248" s="10"/>
      <c r="Q248" s="10"/>
      <c r="R248" s="10"/>
      <c r="S248" s="10"/>
      <c r="T248" s="18"/>
      <c r="U248" s="10"/>
      <c r="V248" s="18"/>
      <c r="W248" s="18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16"/>
      <c r="AS248" s="16"/>
      <c r="AT248" s="16"/>
      <c r="AU248" s="16"/>
      <c r="AV248" s="16"/>
      <c r="AW248" s="16"/>
      <c r="AX248" s="16"/>
      <c r="AY248" s="16"/>
    </row>
    <row r="249" ht="35.25" customHeight="1">
      <c r="A249" s="153"/>
      <c r="B249" s="75"/>
      <c r="C249" s="10"/>
      <c r="D249" s="10"/>
      <c r="E249" s="10"/>
      <c r="F249" s="73"/>
      <c r="G249" s="55"/>
      <c r="H249" s="18"/>
      <c r="I249" s="18"/>
      <c r="J249" s="18"/>
      <c r="K249" s="18"/>
      <c r="L249" s="18"/>
      <c r="M249" s="18"/>
      <c r="N249" s="18"/>
      <c r="O249" s="18"/>
      <c r="P249" s="10"/>
      <c r="Q249" s="10"/>
      <c r="R249" s="10"/>
      <c r="S249" s="10"/>
      <c r="T249" s="18"/>
      <c r="U249" s="10"/>
      <c r="V249" s="18"/>
      <c r="W249" s="18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16"/>
      <c r="AS249" s="16"/>
      <c r="AT249" s="16"/>
      <c r="AU249" s="16"/>
      <c r="AV249" s="16"/>
      <c r="AW249" s="16"/>
      <c r="AX249" s="16"/>
      <c r="AY249" s="16"/>
    </row>
    <row r="250" ht="35.25" customHeight="1">
      <c r="A250" s="153"/>
      <c r="B250" s="75"/>
      <c r="C250" s="10"/>
      <c r="D250" s="10"/>
      <c r="E250" s="10"/>
      <c r="F250" s="73"/>
      <c r="G250" s="55"/>
      <c r="H250" s="18"/>
      <c r="I250" s="18"/>
      <c r="J250" s="18"/>
      <c r="K250" s="18"/>
      <c r="L250" s="18"/>
      <c r="M250" s="18"/>
      <c r="N250" s="18"/>
      <c r="O250" s="18"/>
      <c r="P250" s="10"/>
      <c r="Q250" s="10"/>
      <c r="R250" s="10"/>
      <c r="S250" s="10"/>
      <c r="T250" s="18"/>
      <c r="U250" s="10"/>
      <c r="V250" s="18"/>
      <c r="W250" s="18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16"/>
      <c r="AS250" s="16"/>
      <c r="AT250" s="16"/>
      <c r="AU250" s="16"/>
      <c r="AV250" s="16"/>
      <c r="AW250" s="16"/>
      <c r="AX250" s="16"/>
      <c r="AY250" s="16"/>
    </row>
    <row r="251" ht="35.25" customHeight="1">
      <c r="A251" s="153"/>
      <c r="B251" s="75"/>
      <c r="C251" s="10"/>
      <c r="D251" s="10"/>
      <c r="E251" s="10"/>
      <c r="F251" s="73"/>
      <c r="G251" s="55"/>
      <c r="H251" s="18"/>
      <c r="I251" s="18"/>
      <c r="J251" s="18"/>
      <c r="K251" s="18"/>
      <c r="L251" s="18"/>
      <c r="M251" s="18"/>
      <c r="N251" s="18"/>
      <c r="O251" s="18"/>
      <c r="P251" s="10"/>
      <c r="Q251" s="10"/>
      <c r="R251" s="10"/>
      <c r="S251" s="10"/>
      <c r="T251" s="18"/>
      <c r="U251" s="10"/>
      <c r="V251" s="18"/>
      <c r="W251" s="18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16"/>
      <c r="AS251" s="16"/>
      <c r="AT251" s="16"/>
      <c r="AU251" s="16"/>
      <c r="AV251" s="16"/>
      <c r="AW251" s="16"/>
      <c r="AX251" s="16"/>
      <c r="AY251" s="16"/>
    </row>
    <row r="252" ht="35.25" customHeight="1">
      <c r="A252" s="153"/>
      <c r="B252" s="75"/>
      <c r="C252" s="10"/>
      <c r="D252" s="10"/>
      <c r="E252" s="10"/>
      <c r="F252" s="73"/>
      <c r="G252" s="55"/>
      <c r="H252" s="18"/>
      <c r="I252" s="18"/>
      <c r="J252" s="18"/>
      <c r="K252" s="18"/>
      <c r="L252" s="18"/>
      <c r="M252" s="18"/>
      <c r="N252" s="18"/>
      <c r="O252" s="18"/>
      <c r="P252" s="10"/>
      <c r="Q252" s="10"/>
      <c r="R252" s="10"/>
      <c r="S252" s="10"/>
      <c r="T252" s="18"/>
      <c r="U252" s="10"/>
      <c r="V252" s="18"/>
      <c r="W252" s="18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16"/>
      <c r="AS252" s="16"/>
      <c r="AT252" s="16"/>
      <c r="AU252" s="16"/>
      <c r="AV252" s="16"/>
      <c r="AW252" s="16"/>
      <c r="AX252" s="16"/>
      <c r="AY252" s="16"/>
    </row>
    <row r="253" ht="35.25" customHeight="1">
      <c r="A253" s="153"/>
      <c r="B253" s="75"/>
      <c r="C253" s="10"/>
      <c r="D253" s="10"/>
      <c r="E253" s="10"/>
      <c r="F253" s="73"/>
      <c r="G253" s="55"/>
      <c r="H253" s="18"/>
      <c r="I253" s="18"/>
      <c r="J253" s="18"/>
      <c r="K253" s="18"/>
      <c r="L253" s="18"/>
      <c r="M253" s="18"/>
      <c r="N253" s="18"/>
      <c r="O253" s="18"/>
      <c r="P253" s="10"/>
      <c r="Q253" s="10"/>
      <c r="R253" s="10"/>
      <c r="S253" s="10"/>
      <c r="T253" s="18"/>
      <c r="U253" s="10"/>
      <c r="V253" s="18"/>
      <c r="W253" s="18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16"/>
      <c r="AS253" s="16"/>
      <c r="AT253" s="16"/>
      <c r="AU253" s="16"/>
      <c r="AV253" s="16"/>
      <c r="AW253" s="16"/>
      <c r="AX253" s="16"/>
      <c r="AY253" s="16"/>
    </row>
    <row r="254" ht="35.25" customHeight="1">
      <c r="A254" s="153"/>
      <c r="B254" s="75"/>
      <c r="C254" s="10"/>
      <c r="D254" s="10"/>
      <c r="E254" s="10"/>
      <c r="F254" s="73"/>
      <c r="G254" s="55"/>
      <c r="H254" s="18"/>
      <c r="I254" s="18"/>
      <c r="J254" s="18"/>
      <c r="K254" s="18"/>
      <c r="L254" s="18"/>
      <c r="M254" s="18"/>
      <c r="N254" s="18"/>
      <c r="O254" s="18"/>
      <c r="P254" s="10"/>
      <c r="Q254" s="10"/>
      <c r="R254" s="10"/>
      <c r="S254" s="10"/>
      <c r="T254" s="18"/>
      <c r="U254" s="10"/>
      <c r="V254" s="18"/>
      <c r="W254" s="18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16"/>
      <c r="AS254" s="16"/>
      <c r="AT254" s="16"/>
      <c r="AU254" s="16"/>
      <c r="AV254" s="16"/>
      <c r="AW254" s="16"/>
      <c r="AX254" s="16"/>
      <c r="AY254" s="16"/>
    </row>
    <row r="255" ht="35.25" customHeight="1">
      <c r="A255" s="153"/>
      <c r="B255" s="75"/>
      <c r="C255" s="10"/>
      <c r="D255" s="10"/>
      <c r="E255" s="10"/>
      <c r="F255" s="73"/>
      <c r="G255" s="55"/>
      <c r="H255" s="18"/>
      <c r="I255" s="18"/>
      <c r="J255" s="18"/>
      <c r="K255" s="18"/>
      <c r="L255" s="18"/>
      <c r="M255" s="18"/>
      <c r="N255" s="18"/>
      <c r="O255" s="18"/>
      <c r="P255" s="10"/>
      <c r="Q255" s="10"/>
      <c r="R255" s="10"/>
      <c r="S255" s="10"/>
      <c r="T255" s="18"/>
      <c r="U255" s="10"/>
      <c r="V255" s="18"/>
      <c r="W255" s="18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16"/>
      <c r="AS255" s="16"/>
      <c r="AT255" s="16"/>
      <c r="AU255" s="16"/>
      <c r="AV255" s="16"/>
      <c r="AW255" s="16"/>
      <c r="AX255" s="16"/>
      <c r="AY255" s="16"/>
    </row>
    <row r="256" ht="35.25" customHeight="1">
      <c r="A256" s="153"/>
      <c r="B256" s="75"/>
      <c r="C256" s="10"/>
      <c r="D256" s="10"/>
      <c r="E256" s="10"/>
      <c r="F256" s="73"/>
      <c r="G256" s="55"/>
      <c r="H256" s="18"/>
      <c r="I256" s="18"/>
      <c r="J256" s="18"/>
      <c r="K256" s="18"/>
      <c r="L256" s="18"/>
      <c r="M256" s="18"/>
      <c r="N256" s="18"/>
      <c r="O256" s="18"/>
      <c r="P256" s="10"/>
      <c r="Q256" s="10"/>
      <c r="R256" s="10"/>
      <c r="S256" s="10"/>
      <c r="T256" s="18"/>
      <c r="U256" s="10"/>
      <c r="V256" s="18"/>
      <c r="W256" s="18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16"/>
      <c r="AS256" s="16"/>
      <c r="AT256" s="16"/>
      <c r="AU256" s="16"/>
      <c r="AV256" s="16"/>
      <c r="AW256" s="16"/>
      <c r="AX256" s="16"/>
      <c r="AY256" s="16"/>
    </row>
    <row r="257" ht="35.25" customHeight="1">
      <c r="A257" s="153"/>
      <c r="B257" s="75"/>
      <c r="C257" s="10"/>
      <c r="D257" s="10"/>
      <c r="E257" s="10"/>
      <c r="F257" s="73"/>
      <c r="G257" s="55"/>
      <c r="H257" s="18"/>
      <c r="I257" s="18"/>
      <c r="J257" s="18"/>
      <c r="K257" s="18"/>
      <c r="L257" s="18"/>
      <c r="M257" s="18"/>
      <c r="N257" s="18"/>
      <c r="O257" s="18"/>
      <c r="P257" s="10"/>
      <c r="Q257" s="10"/>
      <c r="R257" s="10"/>
      <c r="S257" s="10"/>
      <c r="T257" s="18"/>
      <c r="U257" s="10"/>
      <c r="V257" s="18"/>
      <c r="W257" s="18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16"/>
      <c r="AS257" s="16"/>
      <c r="AT257" s="16"/>
      <c r="AU257" s="16"/>
      <c r="AV257" s="16"/>
      <c r="AW257" s="16"/>
      <c r="AX257" s="16"/>
      <c r="AY257" s="16"/>
    </row>
    <row r="258" ht="35.25" customHeight="1">
      <c r="A258" s="153"/>
      <c r="B258" s="75"/>
      <c r="C258" s="10"/>
      <c r="D258" s="10"/>
      <c r="E258" s="10"/>
      <c r="F258" s="73"/>
      <c r="G258" s="55"/>
      <c r="H258" s="18"/>
      <c r="I258" s="18"/>
      <c r="J258" s="18"/>
      <c r="K258" s="18"/>
      <c r="L258" s="18"/>
      <c r="M258" s="18"/>
      <c r="N258" s="18"/>
      <c r="O258" s="18"/>
      <c r="P258" s="10"/>
      <c r="Q258" s="10"/>
      <c r="R258" s="10"/>
      <c r="S258" s="10"/>
      <c r="T258" s="18"/>
      <c r="U258" s="10"/>
      <c r="V258" s="18"/>
      <c r="W258" s="18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16"/>
      <c r="AS258" s="16"/>
      <c r="AT258" s="16"/>
      <c r="AU258" s="16"/>
      <c r="AV258" s="16"/>
      <c r="AW258" s="16"/>
      <c r="AX258" s="16"/>
      <c r="AY258" s="16"/>
    </row>
    <row r="259" ht="35.25" customHeight="1">
      <c r="A259" s="153"/>
      <c r="B259" s="75"/>
      <c r="C259" s="10"/>
      <c r="D259" s="10"/>
      <c r="E259" s="10"/>
      <c r="F259" s="73"/>
      <c r="G259" s="55"/>
      <c r="H259" s="18"/>
      <c r="I259" s="18"/>
      <c r="J259" s="18"/>
      <c r="K259" s="18"/>
      <c r="L259" s="18"/>
      <c r="M259" s="18"/>
      <c r="N259" s="18"/>
      <c r="O259" s="18"/>
      <c r="P259" s="10"/>
      <c r="Q259" s="10"/>
      <c r="R259" s="10"/>
      <c r="S259" s="10"/>
      <c r="T259" s="18"/>
      <c r="U259" s="10"/>
      <c r="V259" s="18"/>
      <c r="W259" s="18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16"/>
      <c r="AS259" s="16"/>
      <c r="AT259" s="16"/>
      <c r="AU259" s="16"/>
      <c r="AV259" s="16"/>
      <c r="AW259" s="16"/>
      <c r="AX259" s="16"/>
      <c r="AY259" s="16"/>
    </row>
    <row r="260" ht="35.25" customHeight="1">
      <c r="A260" s="153"/>
      <c r="B260" s="75"/>
      <c r="C260" s="10"/>
      <c r="D260" s="10"/>
      <c r="E260" s="10"/>
      <c r="F260" s="73"/>
      <c r="G260" s="55"/>
      <c r="H260" s="18"/>
      <c r="I260" s="18"/>
      <c r="J260" s="18"/>
      <c r="K260" s="18"/>
      <c r="L260" s="18"/>
      <c r="M260" s="18"/>
      <c r="N260" s="18"/>
      <c r="O260" s="18"/>
      <c r="P260" s="10"/>
      <c r="Q260" s="10"/>
      <c r="R260" s="10"/>
      <c r="S260" s="10"/>
      <c r="T260" s="18"/>
      <c r="U260" s="10"/>
      <c r="V260" s="18"/>
      <c r="W260" s="18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16"/>
      <c r="AS260" s="16"/>
      <c r="AT260" s="16"/>
      <c r="AU260" s="16"/>
      <c r="AV260" s="16"/>
      <c r="AW260" s="16"/>
      <c r="AX260" s="16"/>
      <c r="AY260" s="16"/>
    </row>
    <row r="261" ht="35.25" customHeight="1">
      <c r="A261" s="153"/>
      <c r="B261" s="75"/>
      <c r="C261" s="10"/>
      <c r="D261" s="10"/>
      <c r="E261" s="10"/>
      <c r="F261" s="73"/>
      <c r="G261" s="55"/>
      <c r="H261" s="18"/>
      <c r="I261" s="18"/>
      <c r="J261" s="18"/>
      <c r="K261" s="18"/>
      <c r="L261" s="18"/>
      <c r="M261" s="18"/>
      <c r="N261" s="18"/>
      <c r="O261" s="18"/>
      <c r="P261" s="10"/>
      <c r="Q261" s="10"/>
      <c r="R261" s="10"/>
      <c r="S261" s="10"/>
      <c r="T261" s="18"/>
      <c r="U261" s="10"/>
      <c r="V261" s="18"/>
      <c r="W261" s="18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16"/>
      <c r="AS261" s="16"/>
      <c r="AT261" s="16"/>
      <c r="AU261" s="16"/>
      <c r="AV261" s="16"/>
      <c r="AW261" s="16"/>
      <c r="AX261" s="16"/>
      <c r="AY261" s="16"/>
    </row>
    <row r="262" ht="35.25" customHeight="1">
      <c r="A262" s="153"/>
      <c r="B262" s="75"/>
      <c r="C262" s="10"/>
      <c r="D262" s="10"/>
      <c r="E262" s="10"/>
      <c r="F262" s="73"/>
      <c r="G262" s="55"/>
      <c r="H262" s="18"/>
      <c r="I262" s="18"/>
      <c r="J262" s="18"/>
      <c r="K262" s="18"/>
      <c r="L262" s="18"/>
      <c r="M262" s="18"/>
      <c r="N262" s="18"/>
      <c r="O262" s="18"/>
      <c r="P262" s="10"/>
      <c r="Q262" s="10"/>
      <c r="R262" s="10"/>
      <c r="S262" s="10"/>
      <c r="T262" s="18"/>
      <c r="U262" s="10"/>
      <c r="V262" s="18"/>
      <c r="W262" s="18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16"/>
      <c r="AS262" s="16"/>
      <c r="AT262" s="16"/>
      <c r="AU262" s="16"/>
      <c r="AV262" s="16"/>
      <c r="AW262" s="16"/>
      <c r="AX262" s="16"/>
      <c r="AY262" s="16"/>
    </row>
    <row r="263" ht="35.25" customHeight="1">
      <c r="A263" s="153"/>
      <c r="B263" s="75"/>
      <c r="C263" s="10"/>
      <c r="D263" s="10"/>
      <c r="E263" s="10"/>
      <c r="F263" s="73"/>
      <c r="G263" s="55"/>
      <c r="H263" s="18"/>
      <c r="I263" s="18"/>
      <c r="J263" s="18"/>
      <c r="K263" s="18"/>
      <c r="L263" s="18"/>
      <c r="M263" s="18"/>
      <c r="N263" s="18"/>
      <c r="O263" s="18"/>
      <c r="P263" s="10"/>
      <c r="Q263" s="10"/>
      <c r="R263" s="10"/>
      <c r="S263" s="10"/>
      <c r="T263" s="18"/>
      <c r="U263" s="10"/>
      <c r="V263" s="18"/>
      <c r="W263" s="18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16"/>
      <c r="AS263" s="16"/>
      <c r="AT263" s="16"/>
      <c r="AU263" s="16"/>
      <c r="AV263" s="16"/>
      <c r="AW263" s="16"/>
      <c r="AX263" s="16"/>
      <c r="AY263" s="16"/>
    </row>
    <row r="264" ht="35.25" customHeight="1">
      <c r="A264" s="153"/>
      <c r="B264" s="75"/>
      <c r="C264" s="10"/>
      <c r="D264" s="10"/>
      <c r="E264" s="10"/>
      <c r="F264" s="73"/>
      <c r="G264" s="55"/>
      <c r="H264" s="18"/>
      <c r="I264" s="18"/>
      <c r="J264" s="18"/>
      <c r="K264" s="18"/>
      <c r="L264" s="18"/>
      <c r="M264" s="18"/>
      <c r="N264" s="18"/>
      <c r="O264" s="18"/>
      <c r="P264" s="10"/>
      <c r="Q264" s="10"/>
      <c r="R264" s="10"/>
      <c r="S264" s="10"/>
      <c r="T264" s="18"/>
      <c r="U264" s="10"/>
      <c r="V264" s="18"/>
      <c r="W264" s="18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16"/>
      <c r="AS264" s="16"/>
      <c r="AT264" s="16"/>
      <c r="AU264" s="16"/>
      <c r="AV264" s="16"/>
      <c r="AW264" s="16"/>
      <c r="AX264" s="16"/>
      <c r="AY264" s="16"/>
    </row>
    <row r="265" ht="35.25" customHeight="1">
      <c r="A265" s="165"/>
      <c r="B265" s="166"/>
      <c r="C265" s="37"/>
      <c r="D265" s="167"/>
      <c r="E265" s="167"/>
      <c r="F265" s="168"/>
      <c r="G265" s="169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16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16"/>
      <c r="AS265" s="16"/>
      <c r="AT265" s="16"/>
      <c r="AU265" s="16"/>
      <c r="AV265" s="16"/>
      <c r="AW265" s="16"/>
      <c r="AX265" s="16"/>
      <c r="AY265" s="16"/>
    </row>
    <row r="266" ht="35.25" customHeight="1">
      <c r="A266" s="165"/>
      <c r="B266" s="166"/>
      <c r="C266" s="37"/>
      <c r="D266" s="167"/>
      <c r="E266" s="167"/>
      <c r="F266" s="168"/>
      <c r="G266" s="169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16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16"/>
      <c r="AS266" s="16"/>
      <c r="AT266" s="16"/>
      <c r="AU266" s="16"/>
      <c r="AV266" s="16"/>
      <c r="AW266" s="16"/>
      <c r="AX266" s="16"/>
      <c r="AY266" s="16"/>
    </row>
    <row r="267" ht="35.25" customHeight="1">
      <c r="A267" s="165"/>
      <c r="B267" s="166"/>
      <c r="C267" s="37"/>
      <c r="D267" s="167"/>
      <c r="E267" s="167"/>
      <c r="F267" s="168"/>
      <c r="G267" s="169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16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16"/>
      <c r="AS267" s="16"/>
      <c r="AT267" s="16"/>
      <c r="AU267" s="16"/>
      <c r="AV267" s="16"/>
      <c r="AW267" s="16"/>
      <c r="AX267" s="16"/>
      <c r="AY267" s="16"/>
    </row>
    <row r="268" ht="35.25" customHeight="1">
      <c r="A268" s="165"/>
      <c r="B268" s="166"/>
      <c r="C268" s="37"/>
      <c r="D268" s="167"/>
      <c r="E268" s="167"/>
      <c r="F268" s="168"/>
      <c r="G268" s="169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16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16"/>
      <c r="AS268" s="16"/>
      <c r="AT268" s="16"/>
      <c r="AU268" s="16"/>
      <c r="AV268" s="16"/>
      <c r="AW268" s="16"/>
      <c r="AX268" s="16"/>
      <c r="AY268" s="16"/>
    </row>
    <row r="269" ht="35.25" customHeight="1">
      <c r="A269" s="165"/>
      <c r="B269" s="166"/>
      <c r="C269" s="37"/>
      <c r="D269" s="167"/>
      <c r="E269" s="167"/>
      <c r="F269" s="168"/>
      <c r="G269" s="169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16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16"/>
      <c r="AS269" s="16"/>
      <c r="AT269" s="16"/>
      <c r="AU269" s="16"/>
      <c r="AV269" s="16"/>
      <c r="AW269" s="16"/>
      <c r="AX269" s="16"/>
      <c r="AY269" s="16"/>
    </row>
    <row r="270" ht="35.25" customHeight="1">
      <c r="A270" s="165"/>
      <c r="B270" s="166"/>
      <c r="C270" s="37"/>
      <c r="D270" s="167"/>
      <c r="E270" s="167"/>
      <c r="F270" s="168"/>
      <c r="G270" s="169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16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16"/>
      <c r="AS270" s="16"/>
      <c r="AT270" s="16"/>
      <c r="AU270" s="16"/>
      <c r="AV270" s="16"/>
      <c r="AW270" s="16"/>
      <c r="AX270" s="16"/>
      <c r="AY270" s="16"/>
    </row>
    <row r="271" ht="35.25" customHeight="1">
      <c r="A271" s="165"/>
      <c r="B271" s="166"/>
      <c r="C271" s="37"/>
      <c r="D271" s="167"/>
      <c r="E271" s="167"/>
      <c r="F271" s="168"/>
      <c r="G271" s="169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16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16"/>
      <c r="AS271" s="16"/>
      <c r="AT271" s="16"/>
      <c r="AU271" s="16"/>
      <c r="AV271" s="16"/>
      <c r="AW271" s="16"/>
      <c r="AX271" s="16"/>
      <c r="AY271" s="16"/>
    </row>
    <row r="272" ht="15.75" customHeight="1">
      <c r="A272" s="170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</row>
    <row r="273" ht="15.75" customHeight="1">
      <c r="A273" s="170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</row>
    <row r="274" ht="15.75" customHeight="1">
      <c r="A274" s="170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</row>
    <row r="275" ht="15.75" customHeight="1">
      <c r="A275" s="170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</row>
    <row r="276" ht="15.75" customHeight="1">
      <c r="A276" s="170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</row>
    <row r="277" ht="15.75" customHeight="1">
      <c r="A277" s="170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</row>
    <row r="278" ht="15.75" customHeight="1">
      <c r="A278" s="170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</row>
    <row r="279" ht="15.75" customHeight="1">
      <c r="A279" s="170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</row>
    <row r="280" ht="15.75" customHeight="1">
      <c r="A280" s="170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</row>
    <row r="281" ht="15.75" customHeight="1">
      <c r="A281" s="170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</row>
    <row r="282" ht="15.75" customHeight="1">
      <c r="A282" s="170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</row>
    <row r="283" ht="15.75" customHeight="1">
      <c r="A283" s="170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</row>
    <row r="284" ht="15.75" customHeight="1">
      <c r="A284" s="170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</row>
    <row r="285" ht="15.75" customHeight="1">
      <c r="A285" s="170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</row>
    <row r="286" ht="15.75" customHeight="1">
      <c r="A286" s="170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</row>
    <row r="287" ht="15.75" customHeight="1">
      <c r="A287" s="170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</row>
    <row r="288" ht="15.75" customHeight="1">
      <c r="A288" s="170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</row>
    <row r="289" ht="15.75" customHeight="1">
      <c r="A289" s="170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</row>
    <row r="290" ht="15.75" customHeight="1">
      <c r="A290" s="170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</row>
    <row r="291" ht="15.75" customHeight="1">
      <c r="A291" s="170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</row>
    <row r="292" ht="15.75" customHeight="1">
      <c r="A292" s="170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</row>
    <row r="293" ht="15.75" customHeight="1">
      <c r="A293" s="170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</row>
    <row r="294" ht="15.75" customHeight="1">
      <c r="A294" s="170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</row>
    <row r="295" ht="15.75" customHeight="1">
      <c r="A295" s="170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</row>
    <row r="296" ht="15.75" customHeight="1">
      <c r="A296" s="170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</row>
    <row r="297" ht="15.75" customHeight="1">
      <c r="A297" s="170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</row>
    <row r="298" ht="15.75" customHeight="1">
      <c r="A298" s="170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</row>
    <row r="299" ht="15.75" customHeight="1">
      <c r="A299" s="170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</row>
    <row r="300" ht="15.75" customHeight="1">
      <c r="A300" s="170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</row>
    <row r="301" ht="15.75" customHeight="1">
      <c r="A301" s="170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</row>
    <row r="302" ht="15.75" customHeight="1">
      <c r="A302" s="170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</row>
    <row r="303" ht="15.75" customHeight="1">
      <c r="A303" s="170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</row>
    <row r="304" ht="15.75" customHeight="1">
      <c r="A304" s="170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</row>
    <row r="305" ht="15.75" customHeight="1">
      <c r="A305" s="170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</row>
    <row r="306" ht="15.75" customHeight="1">
      <c r="A306" s="170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</row>
    <row r="307" ht="15.75" customHeight="1">
      <c r="A307" s="170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</row>
    <row r="308" ht="15.75" customHeight="1">
      <c r="A308" s="170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</row>
    <row r="309" ht="15.75" customHeight="1">
      <c r="A309" s="170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</row>
    <row r="310" ht="15.75" customHeight="1">
      <c r="A310" s="170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</row>
    <row r="311" ht="15.75" customHeight="1">
      <c r="A311" s="170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</row>
    <row r="312" ht="15.75" customHeight="1">
      <c r="A312" s="170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</row>
    <row r="313" ht="15.75" customHeight="1">
      <c r="A313" s="170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</row>
    <row r="314" ht="15.75" customHeight="1">
      <c r="A314" s="170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</row>
    <row r="315" ht="15.75" customHeight="1">
      <c r="A315" s="170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</row>
    <row r="316" ht="15.75" customHeight="1">
      <c r="A316" s="170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</row>
    <row r="317" ht="15.75" customHeight="1">
      <c r="A317" s="170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</row>
    <row r="318" ht="15.75" customHeight="1">
      <c r="A318" s="170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</row>
    <row r="319" ht="15.75" customHeight="1">
      <c r="A319" s="170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</row>
    <row r="320" ht="15.75" customHeight="1">
      <c r="A320" s="170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</row>
    <row r="321" ht="15.75" customHeight="1">
      <c r="A321" s="170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</row>
    <row r="322" ht="15.75" customHeight="1">
      <c r="A322" s="170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</row>
    <row r="323" ht="15.75" customHeight="1">
      <c r="A323" s="170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</row>
    <row r="324" ht="15.75" customHeight="1">
      <c r="A324" s="170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</row>
    <row r="325" ht="15.75" customHeight="1">
      <c r="A325" s="170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</row>
    <row r="326" ht="15.75" customHeight="1">
      <c r="A326" s="170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</row>
    <row r="327" ht="15.75" customHeight="1">
      <c r="A327" s="170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</row>
    <row r="328" ht="15.75" customHeight="1">
      <c r="A328" s="170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</row>
    <row r="329" ht="15.75" customHeight="1">
      <c r="A329" s="170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</row>
    <row r="330" ht="15.75" customHeight="1">
      <c r="A330" s="170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</row>
    <row r="331" ht="15.75" customHeight="1">
      <c r="A331" s="170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</row>
    <row r="332" ht="15.75" customHeight="1">
      <c r="A332" s="170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</row>
    <row r="333" ht="15.75" customHeight="1">
      <c r="A333" s="170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</row>
    <row r="334" ht="15.75" customHeight="1">
      <c r="A334" s="170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</row>
    <row r="335" ht="15.75" customHeight="1">
      <c r="A335" s="170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</row>
    <row r="336" ht="15.75" customHeight="1">
      <c r="A336" s="170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</row>
    <row r="337" ht="15.75" customHeight="1">
      <c r="A337" s="170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</row>
    <row r="338" ht="15.75" customHeight="1">
      <c r="A338" s="170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</row>
    <row r="339" ht="15.75" customHeight="1">
      <c r="A339" s="170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</row>
    <row r="340" ht="15.75" customHeight="1">
      <c r="A340" s="170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</row>
    <row r="341" ht="15.75" customHeight="1">
      <c r="A341" s="170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</row>
    <row r="342" ht="15.75" customHeight="1">
      <c r="A342" s="170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</row>
    <row r="343" ht="15.75" customHeight="1">
      <c r="A343" s="170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</row>
    <row r="344" ht="15.75" customHeight="1">
      <c r="A344" s="170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</row>
    <row r="345" ht="15.75" customHeight="1">
      <c r="A345" s="170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</row>
    <row r="346" ht="15.75" customHeight="1">
      <c r="A346" s="170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</row>
    <row r="347" ht="15.75" customHeight="1">
      <c r="A347" s="170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</row>
    <row r="348" ht="15.75" customHeight="1">
      <c r="A348" s="170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</row>
    <row r="349" ht="15.75" customHeight="1">
      <c r="A349" s="170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</row>
    <row r="350" ht="15.75" customHeight="1">
      <c r="A350" s="170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</row>
    <row r="351" ht="15.75" customHeight="1">
      <c r="A351" s="170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</row>
    <row r="352" ht="15.75" customHeight="1">
      <c r="A352" s="170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</row>
    <row r="353" ht="15.75" customHeight="1">
      <c r="A353" s="170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</row>
    <row r="354" ht="15.75" customHeight="1">
      <c r="A354" s="170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</row>
    <row r="355" ht="15.75" customHeight="1">
      <c r="A355" s="170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</row>
    <row r="356" ht="15.75" customHeight="1">
      <c r="A356" s="170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</row>
    <row r="357" ht="15.75" customHeight="1">
      <c r="A357" s="170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</row>
    <row r="358" ht="15.75" customHeight="1">
      <c r="A358" s="170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</row>
    <row r="359" ht="15.75" customHeight="1">
      <c r="A359" s="170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</row>
    <row r="360" ht="15.75" customHeight="1">
      <c r="A360" s="170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</row>
    <row r="361" ht="15.75" customHeight="1">
      <c r="A361" s="170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</row>
    <row r="362" ht="15.75" customHeight="1">
      <c r="A362" s="170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</row>
    <row r="363" ht="15.75" customHeight="1">
      <c r="A363" s="170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</row>
    <row r="364" ht="15.75" customHeight="1">
      <c r="A364" s="170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</row>
    <row r="365" ht="15.75" customHeight="1">
      <c r="A365" s="170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</row>
    <row r="366" ht="15.75" customHeight="1">
      <c r="A366" s="170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</row>
    <row r="367" ht="15.75" customHeight="1">
      <c r="A367" s="170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</row>
    <row r="368" ht="15.75" customHeight="1">
      <c r="A368" s="170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</row>
    <row r="369" ht="15.75" customHeight="1">
      <c r="A369" s="170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</row>
    <row r="370" ht="15.75" customHeight="1">
      <c r="A370" s="170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</row>
    <row r="371" ht="15.75" customHeight="1">
      <c r="A371" s="170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</row>
    <row r="372" ht="15.75" customHeight="1">
      <c r="A372" s="170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</row>
    <row r="373" ht="15.75" customHeight="1">
      <c r="A373" s="170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</row>
    <row r="374" ht="15.75" customHeight="1">
      <c r="A374" s="170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</row>
    <row r="375" ht="15.75" customHeight="1">
      <c r="A375" s="170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</row>
    <row r="376" ht="15.75" customHeight="1">
      <c r="A376" s="170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</row>
    <row r="377" ht="15.75" customHeight="1">
      <c r="A377" s="170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</row>
    <row r="378" ht="15.75" customHeight="1">
      <c r="A378" s="170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</row>
    <row r="379" ht="15.75" customHeight="1">
      <c r="A379" s="170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</row>
    <row r="380" ht="15.75" customHeight="1">
      <c r="A380" s="170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</row>
    <row r="381" ht="15.75" customHeight="1">
      <c r="A381" s="170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</row>
    <row r="382" ht="15.75" customHeight="1">
      <c r="A382" s="170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</row>
    <row r="383" ht="15.75" customHeight="1">
      <c r="A383" s="170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</row>
    <row r="384" ht="15.75" customHeight="1">
      <c r="A384" s="170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</row>
    <row r="385" ht="15.75" customHeight="1">
      <c r="A385" s="170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</row>
    <row r="386" ht="15.75" customHeight="1">
      <c r="A386" s="170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</row>
    <row r="387" ht="15.75" customHeight="1">
      <c r="A387" s="170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</row>
    <row r="388" ht="15.75" customHeight="1">
      <c r="A388" s="170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</row>
    <row r="389" ht="15.75" customHeight="1">
      <c r="A389" s="170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</row>
    <row r="390" ht="15.75" customHeight="1">
      <c r="A390" s="170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</row>
    <row r="391" ht="15.75" customHeight="1">
      <c r="A391" s="170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</row>
    <row r="392" ht="15.75" customHeight="1">
      <c r="A392" s="170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</row>
    <row r="393" ht="15.75" customHeight="1">
      <c r="A393" s="170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</row>
    <row r="394" ht="15.75" customHeight="1">
      <c r="A394" s="170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</row>
    <row r="395" ht="15.75" customHeight="1">
      <c r="A395" s="170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</row>
    <row r="396" ht="15.75" customHeight="1">
      <c r="A396" s="170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</row>
    <row r="397" ht="15.75" customHeight="1">
      <c r="A397" s="170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</row>
    <row r="398" ht="15.75" customHeight="1">
      <c r="A398" s="170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</row>
    <row r="399" ht="15.75" customHeight="1">
      <c r="A399" s="170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</row>
    <row r="400" ht="15.75" customHeight="1">
      <c r="A400" s="170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</row>
    <row r="401" ht="15.75" customHeight="1">
      <c r="A401" s="170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</row>
    <row r="402" ht="15.75" customHeight="1">
      <c r="A402" s="170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</row>
    <row r="403" ht="15.75" customHeight="1">
      <c r="A403" s="170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</row>
    <row r="404" ht="15.75" customHeight="1">
      <c r="A404" s="170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</row>
    <row r="405" ht="15.75" customHeight="1">
      <c r="A405" s="170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</row>
    <row r="406" ht="15.75" customHeight="1">
      <c r="A406" s="170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</row>
    <row r="407" ht="15.75" customHeight="1">
      <c r="A407" s="170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</row>
    <row r="408" ht="15.75" customHeight="1">
      <c r="A408" s="170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</row>
    <row r="409" ht="15.75" customHeight="1">
      <c r="A409" s="170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</row>
    <row r="410" ht="15.75" customHeight="1">
      <c r="A410" s="170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</row>
    <row r="411" ht="15.75" customHeight="1">
      <c r="A411" s="170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</row>
    <row r="412" ht="15.75" customHeight="1">
      <c r="A412" s="170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</row>
    <row r="413" ht="15.75" customHeight="1">
      <c r="A413" s="170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</row>
    <row r="414" ht="15.75" customHeight="1">
      <c r="A414" s="170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</row>
    <row r="415" ht="15.75" customHeight="1">
      <c r="A415" s="170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</row>
    <row r="416" ht="15.75" customHeight="1">
      <c r="A416" s="170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</row>
    <row r="417" ht="15.75" customHeight="1">
      <c r="A417" s="170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</row>
    <row r="418" ht="15.75" customHeight="1">
      <c r="A418" s="170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</row>
    <row r="419" ht="15.75" customHeight="1">
      <c r="A419" s="170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</row>
    <row r="420" ht="15.75" customHeight="1">
      <c r="A420" s="170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</row>
    <row r="421" ht="15.75" customHeight="1">
      <c r="A421" s="170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</row>
    <row r="422" ht="15.75" customHeight="1">
      <c r="A422" s="170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</row>
    <row r="423" ht="15.75" customHeight="1">
      <c r="A423" s="170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</row>
    <row r="424" ht="15.75" customHeight="1">
      <c r="A424" s="170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</row>
    <row r="425" ht="15.75" customHeight="1">
      <c r="A425" s="170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</row>
    <row r="426" ht="15.75" customHeight="1">
      <c r="A426" s="170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</row>
    <row r="427" ht="15.75" customHeight="1">
      <c r="A427" s="170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</row>
    <row r="428" ht="15.75" customHeight="1">
      <c r="A428" s="170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</row>
    <row r="429" ht="15.75" customHeight="1">
      <c r="A429" s="170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</row>
    <row r="430" ht="15.75" customHeight="1">
      <c r="A430" s="170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</row>
    <row r="431" ht="15.75" customHeight="1">
      <c r="A431" s="170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</row>
    <row r="432" ht="15.75" customHeight="1">
      <c r="A432" s="170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</row>
    <row r="433" ht="15.75" customHeight="1">
      <c r="A433" s="170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</row>
    <row r="434" ht="15.75" customHeight="1">
      <c r="A434" s="170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</row>
    <row r="435" ht="15.75" customHeight="1">
      <c r="A435" s="170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</row>
    <row r="436" ht="15.75" customHeight="1">
      <c r="A436" s="170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</row>
    <row r="437" ht="15.75" customHeight="1">
      <c r="A437" s="170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</row>
    <row r="438" ht="15.75" customHeight="1">
      <c r="A438" s="170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</row>
    <row r="439" ht="15.75" customHeight="1">
      <c r="A439" s="170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</row>
    <row r="440" ht="15.75" customHeight="1">
      <c r="A440" s="170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</row>
    <row r="441" ht="15.75" customHeight="1">
      <c r="A441" s="170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</row>
    <row r="442" ht="15.75" customHeight="1">
      <c r="A442" s="170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</row>
    <row r="443" ht="15.75" customHeight="1">
      <c r="A443" s="170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</row>
    <row r="444" ht="15.75" customHeight="1">
      <c r="A444" s="170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</row>
    <row r="445" ht="15.75" customHeight="1">
      <c r="A445" s="170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</row>
    <row r="446" ht="15.75" customHeight="1">
      <c r="A446" s="170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</row>
    <row r="447" ht="15.75" customHeight="1">
      <c r="A447" s="170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</row>
    <row r="448" ht="15.75" customHeight="1">
      <c r="A448" s="170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</row>
    <row r="449" ht="15.75" customHeight="1">
      <c r="A449" s="170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</row>
    <row r="450" ht="15.75" customHeight="1">
      <c r="A450" s="170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</row>
    <row r="451" ht="15.75" customHeight="1">
      <c r="A451" s="170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</row>
    <row r="452" ht="15.75" customHeight="1">
      <c r="A452" s="170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</row>
    <row r="453" ht="15.75" customHeight="1">
      <c r="A453" s="170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</row>
    <row r="454" ht="15.75" customHeight="1">
      <c r="A454" s="170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</row>
    <row r="455" ht="15.75" customHeight="1">
      <c r="A455" s="170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</row>
    <row r="456" ht="15.75" customHeight="1">
      <c r="A456" s="170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</row>
    <row r="457" ht="15.75" customHeight="1">
      <c r="A457" s="170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</row>
    <row r="458" ht="15.75" customHeight="1">
      <c r="A458" s="170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</row>
    <row r="459" ht="15.75" customHeight="1">
      <c r="A459" s="170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</row>
    <row r="460" ht="15.75" customHeight="1">
      <c r="A460" s="170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</row>
    <row r="461" ht="15.75" customHeight="1">
      <c r="A461" s="170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</row>
    <row r="462" ht="15.75" customHeight="1">
      <c r="A462" s="170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</row>
    <row r="463" ht="15.75" customHeight="1">
      <c r="A463" s="170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</row>
    <row r="464" ht="15.75" customHeight="1">
      <c r="A464" s="170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</row>
    <row r="465" ht="15.75" customHeight="1">
      <c r="A465" s="170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</row>
    <row r="466" ht="15.75" customHeight="1">
      <c r="A466" s="170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</row>
    <row r="467" ht="15.75" customHeight="1">
      <c r="A467" s="170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</row>
    <row r="468" ht="15.75" customHeight="1">
      <c r="A468" s="170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</row>
    <row r="469" ht="15.75" customHeight="1">
      <c r="A469" s="170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</row>
    <row r="470" ht="15.75" customHeight="1">
      <c r="A470" s="170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</row>
    <row r="471" ht="15.75" customHeight="1">
      <c r="A471" s="170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</row>
    <row r="472" ht="15.75" customHeight="1">
      <c r="A472" s="170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</row>
    <row r="473" ht="15.75" customHeight="1">
      <c r="A473" s="170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</row>
    <row r="474" ht="15.75" customHeight="1">
      <c r="A474" s="170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</row>
    <row r="475" ht="15.75" customHeight="1">
      <c r="A475" s="170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</row>
    <row r="476" ht="15.75" customHeight="1">
      <c r="A476" s="170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</row>
    <row r="477" ht="15.75" customHeight="1">
      <c r="A477" s="170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</row>
    <row r="478" ht="15.75" customHeight="1">
      <c r="A478" s="170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</row>
    <row r="479" ht="15.75" customHeight="1">
      <c r="A479" s="170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</row>
    <row r="480" ht="15.75" customHeight="1">
      <c r="A480" s="170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</row>
    <row r="481" ht="15.75" customHeight="1">
      <c r="A481" s="170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</row>
    <row r="482" ht="15.75" customHeight="1">
      <c r="A482" s="170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</row>
    <row r="483" ht="15.75" customHeight="1">
      <c r="A483" s="170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</row>
    <row r="484" ht="15.75" customHeight="1">
      <c r="A484" s="170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</row>
    <row r="485" ht="15.75" customHeight="1">
      <c r="A485" s="170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</row>
    <row r="486" ht="15.75" customHeight="1">
      <c r="A486" s="170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</row>
    <row r="487" ht="15.75" customHeight="1">
      <c r="A487" s="170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</row>
    <row r="488" ht="15.75" customHeight="1">
      <c r="A488" s="170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</row>
    <row r="489" ht="15.75" customHeight="1">
      <c r="A489" s="170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</row>
    <row r="490" ht="15.75" customHeight="1">
      <c r="A490" s="170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</row>
    <row r="491" ht="15.75" customHeight="1">
      <c r="A491" s="170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</row>
    <row r="492" ht="15.75" customHeight="1">
      <c r="A492" s="170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</row>
    <row r="493" ht="15.75" customHeight="1">
      <c r="A493" s="170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</row>
    <row r="494" ht="15.75" customHeight="1">
      <c r="A494" s="170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</row>
    <row r="495" ht="15.75" customHeight="1">
      <c r="A495" s="170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</row>
    <row r="496" ht="15.75" customHeight="1">
      <c r="A496" s="170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</row>
    <row r="497" ht="15.75" customHeight="1">
      <c r="A497" s="170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</row>
    <row r="498" ht="15.75" customHeight="1">
      <c r="A498" s="170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</row>
    <row r="499" ht="15.75" customHeight="1">
      <c r="A499" s="170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</row>
    <row r="500" ht="15.75" customHeight="1">
      <c r="A500" s="170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</row>
    <row r="501" ht="15.75" customHeight="1">
      <c r="A501" s="170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</row>
    <row r="502" ht="15.75" customHeight="1">
      <c r="A502" s="170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</row>
    <row r="503" ht="15.75" customHeight="1">
      <c r="A503" s="170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</row>
    <row r="504" ht="15.75" customHeight="1">
      <c r="A504" s="170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</row>
    <row r="505" ht="15.75" customHeight="1">
      <c r="A505" s="170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</row>
    <row r="506" ht="15.75" customHeight="1">
      <c r="A506" s="170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</row>
    <row r="507" ht="15.75" customHeight="1">
      <c r="A507" s="170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</row>
    <row r="508" ht="15.75" customHeight="1">
      <c r="A508" s="170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</row>
    <row r="509" ht="15.75" customHeight="1">
      <c r="A509" s="170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</row>
    <row r="510" ht="15.75" customHeight="1">
      <c r="A510" s="170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</row>
    <row r="511" ht="15.75" customHeight="1">
      <c r="A511" s="170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</row>
    <row r="512" ht="15.75" customHeight="1">
      <c r="A512" s="170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</row>
    <row r="513" ht="15.75" customHeight="1">
      <c r="A513" s="170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</row>
    <row r="514" ht="15.75" customHeight="1">
      <c r="A514" s="170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</row>
    <row r="515" ht="15.75" customHeight="1">
      <c r="A515" s="170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</row>
    <row r="516" ht="15.75" customHeight="1">
      <c r="A516" s="170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</row>
    <row r="517" ht="15.75" customHeight="1">
      <c r="A517" s="170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</row>
    <row r="518" ht="15.75" customHeight="1">
      <c r="A518" s="170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</row>
    <row r="519" ht="15.75" customHeight="1">
      <c r="A519" s="170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</row>
    <row r="520" ht="15.75" customHeight="1">
      <c r="A520" s="170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</row>
    <row r="521" ht="15.75" customHeight="1">
      <c r="A521" s="170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</row>
    <row r="522" ht="15.75" customHeight="1">
      <c r="A522" s="170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</row>
    <row r="523" ht="15.75" customHeight="1">
      <c r="A523" s="170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</row>
    <row r="524" ht="15.75" customHeight="1">
      <c r="A524" s="170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</row>
    <row r="525" ht="15.75" customHeight="1">
      <c r="A525" s="170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</row>
    <row r="526" ht="15.75" customHeight="1">
      <c r="A526" s="170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</row>
    <row r="527" ht="15.75" customHeight="1">
      <c r="A527" s="170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</row>
    <row r="528" ht="15.75" customHeight="1">
      <c r="A528" s="170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</row>
    <row r="529" ht="15.75" customHeight="1">
      <c r="A529" s="170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</row>
    <row r="530" ht="15.75" customHeight="1">
      <c r="A530" s="170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</row>
    <row r="531" ht="15.75" customHeight="1">
      <c r="A531" s="170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</row>
    <row r="532" ht="15.75" customHeight="1">
      <c r="A532" s="170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</row>
    <row r="533" ht="15.75" customHeight="1">
      <c r="A533" s="170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</row>
    <row r="534" ht="15.75" customHeight="1">
      <c r="A534" s="170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</row>
    <row r="535" ht="15.75" customHeight="1">
      <c r="A535" s="170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</row>
    <row r="536" ht="15.75" customHeight="1">
      <c r="A536" s="170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</row>
    <row r="537" ht="15.75" customHeight="1">
      <c r="A537" s="170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</row>
    <row r="538" ht="15.75" customHeight="1">
      <c r="A538" s="170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</row>
    <row r="539" ht="15.75" customHeight="1">
      <c r="A539" s="170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</row>
    <row r="540" ht="15.75" customHeight="1">
      <c r="A540" s="170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</row>
    <row r="541" ht="15.75" customHeight="1">
      <c r="A541" s="170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</row>
    <row r="542" ht="15.75" customHeight="1">
      <c r="A542" s="170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</row>
    <row r="543" ht="15.75" customHeight="1">
      <c r="A543" s="170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</row>
    <row r="544" ht="15.75" customHeight="1">
      <c r="A544" s="170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</row>
    <row r="545" ht="15.75" customHeight="1">
      <c r="A545" s="170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</row>
    <row r="546" ht="15.75" customHeight="1">
      <c r="A546" s="170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</row>
    <row r="547" ht="15.75" customHeight="1">
      <c r="A547" s="170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</row>
    <row r="548" ht="15.75" customHeight="1">
      <c r="A548" s="170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</row>
    <row r="549" ht="15.75" customHeight="1">
      <c r="A549" s="170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</row>
    <row r="550" ht="15.75" customHeight="1">
      <c r="A550" s="170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</row>
    <row r="551" ht="15.75" customHeight="1">
      <c r="A551" s="170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</row>
    <row r="552" ht="15.75" customHeight="1">
      <c r="A552" s="170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</row>
    <row r="553" ht="15.75" customHeight="1">
      <c r="A553" s="170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</row>
    <row r="554" ht="15.75" customHeight="1">
      <c r="A554" s="170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</row>
    <row r="555" ht="15.75" customHeight="1">
      <c r="A555" s="170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</row>
    <row r="556" ht="15.75" customHeight="1">
      <c r="A556" s="170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</row>
    <row r="557" ht="15.75" customHeight="1">
      <c r="A557" s="170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</row>
    <row r="558" ht="15.75" customHeight="1">
      <c r="A558" s="170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</row>
    <row r="559" ht="15.75" customHeight="1">
      <c r="A559" s="170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</row>
    <row r="560" ht="15.75" customHeight="1">
      <c r="A560" s="170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</row>
    <row r="561" ht="15.75" customHeight="1">
      <c r="A561" s="170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</row>
    <row r="562" ht="15.75" customHeight="1">
      <c r="A562" s="170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</row>
    <row r="563" ht="15.75" customHeight="1">
      <c r="A563" s="170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</row>
    <row r="564" ht="15.75" customHeight="1">
      <c r="A564" s="170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</row>
    <row r="565" ht="15.75" customHeight="1">
      <c r="A565" s="170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</row>
    <row r="566" ht="15.75" customHeight="1">
      <c r="A566" s="170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</row>
    <row r="567" ht="15.75" customHeight="1">
      <c r="A567" s="170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</row>
    <row r="568" ht="15.75" customHeight="1">
      <c r="A568" s="170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</row>
    <row r="569" ht="15.75" customHeight="1">
      <c r="A569" s="170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</row>
    <row r="570" ht="15.75" customHeight="1">
      <c r="A570" s="170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</row>
    <row r="571" ht="15.75" customHeight="1">
      <c r="A571" s="170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</row>
    <row r="572" ht="15.75" customHeight="1">
      <c r="A572" s="170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</row>
    <row r="573" ht="15.75" customHeight="1">
      <c r="A573" s="170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</row>
    <row r="574" ht="15.75" customHeight="1">
      <c r="A574" s="170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</row>
    <row r="575" ht="15.75" customHeight="1">
      <c r="A575" s="170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</row>
    <row r="576" ht="15.75" customHeight="1">
      <c r="A576" s="170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</row>
    <row r="577" ht="15.75" customHeight="1">
      <c r="A577" s="170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</row>
    <row r="578" ht="15.75" customHeight="1">
      <c r="A578" s="170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</row>
    <row r="579" ht="15.75" customHeight="1">
      <c r="A579" s="170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</row>
    <row r="580" ht="15.75" customHeight="1">
      <c r="A580" s="170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</row>
    <row r="581" ht="15.75" customHeight="1">
      <c r="A581" s="170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</row>
    <row r="582" ht="15.75" customHeight="1">
      <c r="A582" s="170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</row>
    <row r="583" ht="15.75" customHeight="1">
      <c r="A583" s="170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</row>
    <row r="584" ht="15.75" customHeight="1">
      <c r="A584" s="170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</row>
    <row r="585" ht="15.75" customHeight="1">
      <c r="A585" s="170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</row>
    <row r="586" ht="15.75" customHeight="1">
      <c r="A586" s="170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</row>
    <row r="587" ht="15.75" customHeight="1">
      <c r="A587" s="170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</row>
    <row r="588" ht="15.75" customHeight="1">
      <c r="A588" s="170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</row>
    <row r="589" ht="15.75" customHeight="1">
      <c r="A589" s="170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</row>
    <row r="590" ht="15.75" customHeight="1">
      <c r="A590" s="170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</row>
    <row r="591" ht="15.75" customHeight="1">
      <c r="A591" s="170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</row>
    <row r="592" ht="15.75" customHeight="1">
      <c r="A592" s="170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</row>
    <row r="593" ht="15.75" customHeight="1">
      <c r="A593" s="170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</row>
    <row r="594" ht="15.75" customHeight="1">
      <c r="A594" s="170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</row>
    <row r="595" ht="15.75" customHeight="1">
      <c r="A595" s="170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</row>
    <row r="596" ht="15.75" customHeight="1">
      <c r="A596" s="170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</row>
    <row r="597" ht="15.75" customHeight="1">
      <c r="A597" s="170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</row>
    <row r="598" ht="15.75" customHeight="1">
      <c r="A598" s="170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</row>
    <row r="599" ht="15.75" customHeight="1">
      <c r="A599" s="170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</row>
    <row r="600" ht="15.75" customHeight="1">
      <c r="A600" s="170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</row>
    <row r="601" ht="15.75" customHeight="1">
      <c r="A601" s="170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</row>
    <row r="602" ht="15.75" customHeight="1">
      <c r="A602" s="170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</row>
    <row r="603" ht="15.75" customHeight="1">
      <c r="A603" s="170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</row>
    <row r="604" ht="15.75" customHeight="1">
      <c r="A604" s="170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</row>
    <row r="605" ht="15.75" customHeight="1">
      <c r="A605" s="170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</row>
    <row r="606" ht="15.75" customHeight="1">
      <c r="A606" s="170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</row>
    <row r="607" ht="15.75" customHeight="1">
      <c r="A607" s="170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</row>
    <row r="608" ht="15.75" customHeight="1">
      <c r="A608" s="170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</row>
    <row r="609" ht="15.75" customHeight="1">
      <c r="A609" s="170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</row>
    <row r="610" ht="15.75" customHeight="1">
      <c r="A610" s="170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</row>
    <row r="611" ht="15.75" customHeight="1">
      <c r="A611" s="170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</row>
    <row r="612" ht="15.75" customHeight="1">
      <c r="A612" s="170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</row>
    <row r="613" ht="15.75" customHeight="1">
      <c r="A613" s="170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</row>
    <row r="614" ht="15.75" customHeight="1">
      <c r="A614" s="170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</row>
    <row r="615" ht="15.75" customHeight="1">
      <c r="A615" s="170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</row>
    <row r="616" ht="15.75" customHeight="1">
      <c r="A616" s="170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</row>
    <row r="617" ht="15.75" customHeight="1">
      <c r="A617" s="170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</row>
    <row r="618" ht="15.75" customHeight="1">
      <c r="A618" s="170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</row>
    <row r="619" ht="15.75" customHeight="1">
      <c r="A619" s="170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</row>
    <row r="620" ht="15.75" customHeight="1">
      <c r="A620" s="170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</row>
    <row r="621" ht="15.75" customHeight="1">
      <c r="A621" s="170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</row>
    <row r="622" ht="15.75" customHeight="1">
      <c r="A622" s="170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</row>
    <row r="623" ht="15.75" customHeight="1">
      <c r="A623" s="170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</row>
    <row r="624" ht="15.75" customHeight="1">
      <c r="A624" s="170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</row>
    <row r="625" ht="15.75" customHeight="1">
      <c r="A625" s="170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</row>
    <row r="626" ht="15.75" customHeight="1">
      <c r="A626" s="170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</row>
    <row r="627" ht="15.75" customHeight="1">
      <c r="A627" s="170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</row>
    <row r="628" ht="15.75" customHeight="1">
      <c r="A628" s="170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</row>
    <row r="629" ht="15.75" customHeight="1">
      <c r="A629" s="170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</row>
    <row r="630" ht="15.75" customHeight="1">
      <c r="A630" s="170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</row>
    <row r="631" ht="15.75" customHeight="1">
      <c r="A631" s="170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</row>
    <row r="632" ht="15.75" customHeight="1">
      <c r="A632" s="170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</row>
    <row r="633" ht="15.75" customHeight="1">
      <c r="A633" s="170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</row>
    <row r="634" ht="15.75" customHeight="1">
      <c r="A634" s="170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</row>
    <row r="635" ht="15.75" customHeight="1">
      <c r="A635" s="170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</row>
    <row r="636" ht="15.75" customHeight="1">
      <c r="A636" s="170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</row>
    <row r="637" ht="15.75" customHeight="1">
      <c r="A637" s="170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</row>
    <row r="638" ht="15.75" customHeight="1">
      <c r="A638" s="170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</row>
    <row r="639" ht="15.75" customHeight="1">
      <c r="A639" s="170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</row>
    <row r="640" ht="15.75" customHeight="1">
      <c r="A640" s="170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</row>
    <row r="641" ht="15.75" customHeight="1">
      <c r="A641" s="170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</row>
    <row r="642" ht="15.75" customHeight="1">
      <c r="A642" s="170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</row>
    <row r="643" ht="15.75" customHeight="1">
      <c r="A643" s="170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</row>
    <row r="644" ht="15.75" customHeight="1">
      <c r="A644" s="170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</row>
    <row r="645" ht="15.75" customHeight="1">
      <c r="A645" s="170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</row>
    <row r="646" ht="15.75" customHeight="1">
      <c r="A646" s="170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</row>
    <row r="647" ht="15.75" customHeight="1">
      <c r="A647" s="170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</row>
    <row r="648" ht="15.75" customHeight="1">
      <c r="A648" s="170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</row>
    <row r="649" ht="15.75" customHeight="1">
      <c r="A649" s="170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</row>
    <row r="650" ht="15.75" customHeight="1">
      <c r="A650" s="170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</row>
    <row r="651" ht="15.75" customHeight="1">
      <c r="A651" s="170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</row>
    <row r="652" ht="15.75" customHeight="1">
      <c r="A652" s="170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</row>
    <row r="653" ht="15.75" customHeight="1">
      <c r="A653" s="170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</row>
    <row r="654" ht="15.75" customHeight="1">
      <c r="A654" s="170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</row>
    <row r="655" ht="15.75" customHeight="1">
      <c r="A655" s="170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</row>
    <row r="656" ht="15.75" customHeight="1">
      <c r="A656" s="170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</row>
    <row r="657" ht="15.75" customHeight="1">
      <c r="A657" s="170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</row>
    <row r="658" ht="15.75" customHeight="1">
      <c r="A658" s="170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</row>
    <row r="659" ht="15.75" customHeight="1">
      <c r="A659" s="170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</row>
    <row r="660" ht="15.75" customHeight="1">
      <c r="A660" s="170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</row>
    <row r="661" ht="15.75" customHeight="1">
      <c r="A661" s="170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</row>
    <row r="662" ht="15.75" customHeight="1">
      <c r="A662" s="170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</row>
    <row r="663" ht="15.75" customHeight="1">
      <c r="A663" s="170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</row>
    <row r="664" ht="15.75" customHeight="1">
      <c r="A664" s="170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</row>
    <row r="665" ht="15.75" customHeight="1">
      <c r="A665" s="170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</row>
    <row r="666" ht="15.75" customHeight="1">
      <c r="A666" s="170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</row>
    <row r="667" ht="15.75" customHeight="1">
      <c r="A667" s="170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</row>
    <row r="668" ht="15.75" customHeight="1">
      <c r="A668" s="170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</row>
    <row r="669" ht="15.75" customHeight="1">
      <c r="A669" s="170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</row>
    <row r="670" ht="15.75" customHeight="1">
      <c r="A670" s="170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</row>
    <row r="671" ht="15.75" customHeight="1">
      <c r="A671" s="170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</row>
    <row r="672" ht="15.75" customHeight="1">
      <c r="A672" s="170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</row>
    <row r="673" ht="15.75" customHeight="1">
      <c r="A673" s="170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</row>
    <row r="674" ht="15.75" customHeight="1">
      <c r="A674" s="170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</row>
    <row r="675" ht="15.75" customHeight="1">
      <c r="A675" s="170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</row>
    <row r="676" ht="15.75" customHeight="1">
      <c r="A676" s="170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</row>
    <row r="677" ht="15.75" customHeight="1">
      <c r="A677" s="170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</row>
    <row r="678" ht="15.75" customHeight="1">
      <c r="A678" s="170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</row>
    <row r="679" ht="15.75" customHeight="1">
      <c r="A679" s="170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</row>
    <row r="680" ht="15.75" customHeight="1">
      <c r="A680" s="170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</row>
    <row r="681" ht="15.75" customHeight="1">
      <c r="A681" s="170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</row>
    <row r="682" ht="15.75" customHeight="1">
      <c r="A682" s="170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</row>
    <row r="683" ht="15.75" customHeight="1">
      <c r="A683" s="170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</row>
    <row r="684" ht="15.75" customHeight="1">
      <c r="A684" s="170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</row>
    <row r="685" ht="15.75" customHeight="1">
      <c r="A685" s="170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</row>
    <row r="686" ht="15.75" customHeight="1">
      <c r="A686" s="170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</row>
    <row r="687" ht="15.75" customHeight="1">
      <c r="A687" s="170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</row>
    <row r="688" ht="15.75" customHeight="1">
      <c r="A688" s="170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</row>
    <row r="689" ht="15.75" customHeight="1">
      <c r="A689" s="170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</row>
    <row r="690" ht="15.75" customHeight="1">
      <c r="A690" s="170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</row>
    <row r="691" ht="15.75" customHeight="1">
      <c r="A691" s="170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</row>
    <row r="692" ht="15.75" customHeight="1">
      <c r="A692" s="170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</row>
    <row r="693" ht="15.75" customHeight="1">
      <c r="A693" s="170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</row>
    <row r="694" ht="15.75" customHeight="1">
      <c r="A694" s="170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</row>
    <row r="695" ht="15.75" customHeight="1">
      <c r="A695" s="170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</row>
    <row r="696" ht="15.75" customHeight="1">
      <c r="A696" s="170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</row>
    <row r="697" ht="15.75" customHeight="1">
      <c r="A697" s="170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</row>
    <row r="698" ht="15.75" customHeight="1">
      <c r="A698" s="170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</row>
    <row r="699" ht="15.75" customHeight="1">
      <c r="A699" s="170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</row>
    <row r="700" ht="15.75" customHeight="1">
      <c r="A700" s="170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</row>
    <row r="701" ht="15.75" customHeight="1">
      <c r="A701" s="170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</row>
    <row r="702" ht="15.75" customHeight="1">
      <c r="A702" s="170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</row>
    <row r="703" ht="15.75" customHeight="1">
      <c r="A703" s="170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</row>
    <row r="704" ht="15.75" customHeight="1">
      <c r="A704" s="170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</row>
    <row r="705" ht="15.75" customHeight="1">
      <c r="A705" s="170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</row>
    <row r="706" ht="15.75" customHeight="1">
      <c r="A706" s="170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</row>
    <row r="707" ht="15.75" customHeight="1">
      <c r="A707" s="170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</row>
    <row r="708" ht="15.75" customHeight="1">
      <c r="A708" s="170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</row>
    <row r="709" ht="15.75" customHeight="1">
      <c r="A709" s="170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</row>
    <row r="710" ht="15.75" customHeight="1">
      <c r="A710" s="170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</row>
    <row r="711" ht="15.75" customHeight="1">
      <c r="A711" s="170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</row>
    <row r="712" ht="15.75" customHeight="1">
      <c r="A712" s="170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</row>
    <row r="713" ht="15.75" customHeight="1">
      <c r="A713" s="170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</row>
    <row r="714" ht="15.75" customHeight="1">
      <c r="A714" s="170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</row>
    <row r="715" ht="15.75" customHeight="1">
      <c r="A715" s="170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</row>
    <row r="716" ht="15.75" customHeight="1">
      <c r="A716" s="170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</row>
    <row r="717" ht="15.75" customHeight="1">
      <c r="A717" s="170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</row>
    <row r="718" ht="15.75" customHeight="1">
      <c r="A718" s="170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</row>
    <row r="719" ht="15.75" customHeight="1">
      <c r="A719" s="170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</row>
    <row r="720" ht="15.75" customHeight="1">
      <c r="A720" s="170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</row>
    <row r="721" ht="15.75" customHeight="1">
      <c r="A721" s="170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</row>
    <row r="722" ht="15.75" customHeight="1">
      <c r="A722" s="170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</row>
    <row r="723" ht="15.75" customHeight="1">
      <c r="A723" s="170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</row>
    <row r="724" ht="15.75" customHeight="1">
      <c r="A724" s="170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</row>
    <row r="725" ht="15.75" customHeight="1">
      <c r="A725" s="170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</row>
    <row r="726" ht="15.75" customHeight="1">
      <c r="A726" s="170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</row>
    <row r="727" ht="15.75" customHeight="1">
      <c r="A727" s="170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</row>
    <row r="728" ht="15.75" customHeight="1">
      <c r="A728" s="170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</row>
    <row r="729" ht="15.75" customHeight="1">
      <c r="A729" s="170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</row>
    <row r="730" ht="15.75" customHeight="1">
      <c r="A730" s="170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</row>
    <row r="731" ht="15.75" customHeight="1">
      <c r="A731" s="170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</row>
    <row r="732" ht="15.75" customHeight="1">
      <c r="A732" s="170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</row>
    <row r="733" ht="15.75" customHeight="1">
      <c r="A733" s="170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</row>
    <row r="734" ht="15.75" customHeight="1">
      <c r="A734" s="170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</row>
    <row r="735" ht="15.75" customHeight="1">
      <c r="A735" s="170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</row>
    <row r="736" ht="15.75" customHeight="1">
      <c r="A736" s="170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</row>
    <row r="737" ht="15.75" customHeight="1">
      <c r="A737" s="170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</row>
    <row r="738" ht="15.75" customHeight="1">
      <c r="A738" s="170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</row>
    <row r="739" ht="15.75" customHeight="1">
      <c r="A739" s="170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</row>
    <row r="740" ht="15.75" customHeight="1">
      <c r="A740" s="170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</row>
    <row r="741" ht="15.75" customHeight="1">
      <c r="A741" s="170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</row>
    <row r="742" ht="15.75" customHeight="1">
      <c r="A742" s="170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</row>
    <row r="743" ht="15.75" customHeight="1">
      <c r="A743" s="170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</row>
    <row r="744" ht="15.75" customHeight="1">
      <c r="A744" s="170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</row>
    <row r="745" ht="15.75" customHeight="1">
      <c r="A745" s="170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</row>
    <row r="746" ht="15.75" customHeight="1">
      <c r="A746" s="170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</row>
    <row r="747" ht="15.75" customHeight="1">
      <c r="A747" s="170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</row>
    <row r="748" ht="15.75" customHeight="1">
      <c r="A748" s="170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</row>
    <row r="749" ht="15.75" customHeight="1">
      <c r="A749" s="170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</row>
    <row r="750" ht="15.75" customHeight="1">
      <c r="A750" s="170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</row>
    <row r="751" ht="15.75" customHeight="1">
      <c r="A751" s="170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</row>
    <row r="752" ht="15.75" customHeight="1">
      <c r="A752" s="170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</row>
    <row r="753" ht="15.75" customHeight="1">
      <c r="A753" s="170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</row>
    <row r="754" ht="15.75" customHeight="1">
      <c r="A754" s="170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</row>
    <row r="755" ht="15.75" customHeight="1">
      <c r="A755" s="170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</row>
    <row r="756" ht="15.75" customHeight="1">
      <c r="A756" s="170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</row>
    <row r="757" ht="15.75" customHeight="1">
      <c r="A757" s="170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</row>
    <row r="758" ht="15.75" customHeight="1">
      <c r="A758" s="170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</row>
    <row r="759" ht="15.75" customHeight="1">
      <c r="A759" s="170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</row>
    <row r="760" ht="15.75" customHeight="1">
      <c r="A760" s="170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</row>
    <row r="761" ht="15.75" customHeight="1">
      <c r="A761" s="170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</row>
    <row r="762" ht="15.75" customHeight="1">
      <c r="A762" s="170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</row>
    <row r="763" ht="15.75" customHeight="1">
      <c r="A763" s="170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</row>
    <row r="764" ht="15.75" customHeight="1">
      <c r="A764" s="170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</row>
    <row r="765" ht="15.75" customHeight="1">
      <c r="A765" s="170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</row>
    <row r="766" ht="15.75" customHeight="1">
      <c r="A766" s="170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</row>
    <row r="767" ht="15.75" customHeight="1">
      <c r="A767" s="170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</row>
    <row r="768" ht="15.75" customHeight="1">
      <c r="A768" s="170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</row>
    <row r="769" ht="15.75" customHeight="1">
      <c r="A769" s="170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</row>
    <row r="770" ht="15.75" customHeight="1">
      <c r="A770" s="170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</row>
    <row r="771" ht="15.75" customHeight="1">
      <c r="A771" s="170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</row>
    <row r="772" ht="15.75" customHeight="1">
      <c r="A772" s="170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</row>
    <row r="773" ht="15.75" customHeight="1">
      <c r="A773" s="170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</row>
    <row r="774" ht="15.75" customHeight="1">
      <c r="A774" s="170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</row>
    <row r="775" ht="15.75" customHeight="1">
      <c r="A775" s="170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</row>
    <row r="776" ht="15.75" customHeight="1">
      <c r="A776" s="170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</row>
    <row r="777" ht="15.75" customHeight="1">
      <c r="A777" s="170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</row>
    <row r="778" ht="15.75" customHeight="1">
      <c r="A778" s="170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</row>
    <row r="779" ht="15.75" customHeight="1">
      <c r="A779" s="170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</row>
    <row r="780" ht="15.75" customHeight="1">
      <c r="A780" s="170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</row>
    <row r="781" ht="15.75" customHeight="1">
      <c r="A781" s="170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</row>
    <row r="782" ht="15.75" customHeight="1">
      <c r="A782" s="170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</row>
    <row r="783" ht="15.75" customHeight="1">
      <c r="A783" s="170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</row>
    <row r="784" ht="15.75" customHeight="1">
      <c r="A784" s="170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</row>
    <row r="785" ht="15.75" customHeight="1">
      <c r="A785" s="170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</row>
    <row r="786" ht="15.75" customHeight="1">
      <c r="A786" s="170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</row>
    <row r="787" ht="15.75" customHeight="1">
      <c r="A787" s="170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</row>
    <row r="788" ht="15.75" customHeight="1">
      <c r="A788" s="170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</row>
    <row r="789" ht="15.75" customHeight="1">
      <c r="A789" s="170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</row>
    <row r="790" ht="15.75" customHeight="1">
      <c r="A790" s="170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</row>
    <row r="791" ht="15.75" customHeight="1">
      <c r="A791" s="170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</row>
    <row r="792" ht="15.75" customHeight="1">
      <c r="A792" s="170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</row>
    <row r="793" ht="15.75" customHeight="1">
      <c r="A793" s="170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</row>
    <row r="794" ht="15.75" customHeight="1">
      <c r="A794" s="170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</row>
    <row r="795" ht="15.75" customHeight="1">
      <c r="A795" s="170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</row>
    <row r="796" ht="15.75" customHeight="1">
      <c r="A796" s="170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</row>
    <row r="797" ht="15.75" customHeight="1">
      <c r="A797" s="170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</row>
    <row r="798" ht="15.75" customHeight="1">
      <c r="A798" s="170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</row>
    <row r="799" ht="15.75" customHeight="1">
      <c r="A799" s="170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</row>
    <row r="800" ht="15.75" customHeight="1">
      <c r="A800" s="170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</row>
    <row r="801" ht="15.75" customHeight="1">
      <c r="A801" s="170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</row>
    <row r="802" ht="15.75" customHeight="1">
      <c r="A802" s="170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</row>
    <row r="803" ht="15.75" customHeight="1">
      <c r="A803" s="170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</row>
    <row r="804" ht="15.75" customHeight="1">
      <c r="A804" s="170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</row>
    <row r="805" ht="15.75" customHeight="1">
      <c r="A805" s="170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</row>
    <row r="806" ht="15.75" customHeight="1">
      <c r="A806" s="170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</row>
    <row r="807" ht="15.75" customHeight="1">
      <c r="A807" s="170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</row>
    <row r="808" ht="15.75" customHeight="1">
      <c r="A808" s="170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</row>
    <row r="809" ht="15.75" customHeight="1">
      <c r="A809" s="170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</row>
    <row r="810" ht="15.75" customHeight="1">
      <c r="A810" s="170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</row>
    <row r="811" ht="15.75" customHeight="1">
      <c r="A811" s="170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</row>
    <row r="812" ht="15.75" customHeight="1">
      <c r="A812" s="170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</row>
    <row r="813" ht="15.75" customHeight="1">
      <c r="A813" s="170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</row>
    <row r="814" ht="15.75" customHeight="1">
      <c r="A814" s="170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</row>
    <row r="815" ht="15.75" customHeight="1">
      <c r="A815" s="170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</row>
    <row r="816" ht="15.75" customHeight="1">
      <c r="A816" s="170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</row>
    <row r="817" ht="15.75" customHeight="1">
      <c r="A817" s="170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</row>
    <row r="818" ht="15.75" customHeight="1">
      <c r="A818" s="170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</row>
    <row r="819" ht="15.75" customHeight="1">
      <c r="A819" s="170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</row>
    <row r="820" ht="15.75" customHeight="1">
      <c r="A820" s="170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</row>
    <row r="821" ht="15.75" customHeight="1">
      <c r="A821" s="170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</row>
    <row r="822" ht="15.75" customHeight="1">
      <c r="A822" s="170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</row>
    <row r="823" ht="15.75" customHeight="1">
      <c r="A823" s="170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</row>
    <row r="824" ht="15.75" customHeight="1">
      <c r="A824" s="170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</row>
    <row r="825" ht="15.75" customHeight="1">
      <c r="A825" s="170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</row>
    <row r="826" ht="15.75" customHeight="1">
      <c r="A826" s="170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</row>
    <row r="827" ht="15.75" customHeight="1">
      <c r="A827" s="170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</row>
    <row r="828" ht="15.75" customHeight="1">
      <c r="A828" s="170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</row>
    <row r="829" ht="15.75" customHeight="1">
      <c r="A829" s="170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</row>
    <row r="830" ht="15.75" customHeight="1">
      <c r="A830" s="170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</row>
    <row r="831" ht="15.75" customHeight="1">
      <c r="A831" s="170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</row>
    <row r="832" ht="15.75" customHeight="1">
      <c r="A832" s="170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</row>
    <row r="833" ht="15.75" customHeight="1">
      <c r="A833" s="170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</row>
    <row r="834" ht="15.75" customHeight="1">
      <c r="A834" s="170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</row>
    <row r="835" ht="15.75" customHeight="1">
      <c r="A835" s="170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</row>
    <row r="836" ht="15.75" customHeight="1">
      <c r="A836" s="170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</row>
    <row r="837" ht="15.75" customHeight="1">
      <c r="A837" s="170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</row>
    <row r="838" ht="15.75" customHeight="1">
      <c r="A838" s="170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</row>
    <row r="839" ht="15.75" customHeight="1">
      <c r="A839" s="170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</row>
    <row r="840" ht="15.75" customHeight="1">
      <c r="A840" s="170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</row>
    <row r="841" ht="15.75" customHeight="1">
      <c r="A841" s="170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</row>
    <row r="842" ht="15.75" customHeight="1">
      <c r="A842" s="170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</row>
    <row r="843" ht="15.75" customHeight="1">
      <c r="A843" s="170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</row>
    <row r="844" ht="15.75" customHeight="1">
      <c r="A844" s="170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</row>
    <row r="845" ht="15.75" customHeight="1">
      <c r="A845" s="170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</row>
    <row r="846" ht="15.75" customHeight="1">
      <c r="A846" s="170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</row>
    <row r="847" ht="15.75" customHeight="1">
      <c r="A847" s="170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</row>
    <row r="848" ht="15.75" customHeight="1">
      <c r="A848" s="170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</row>
    <row r="849" ht="15.75" customHeight="1">
      <c r="A849" s="170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</row>
    <row r="850" ht="15.75" customHeight="1">
      <c r="A850" s="170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</row>
    <row r="851" ht="15.75" customHeight="1">
      <c r="A851" s="170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</row>
    <row r="852" ht="15.75" customHeight="1">
      <c r="A852" s="170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</row>
    <row r="853" ht="15.75" customHeight="1">
      <c r="A853" s="170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</row>
    <row r="854" ht="15.75" customHeight="1">
      <c r="A854" s="170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</row>
    <row r="855" ht="15.75" customHeight="1">
      <c r="A855" s="170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</row>
    <row r="856" ht="15.75" customHeight="1">
      <c r="A856" s="170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</row>
    <row r="857" ht="15.75" customHeight="1">
      <c r="A857" s="170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</row>
    <row r="858" ht="15.75" customHeight="1">
      <c r="A858" s="170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</row>
    <row r="859" ht="15.75" customHeight="1">
      <c r="A859" s="170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</row>
    <row r="860" ht="15.75" customHeight="1">
      <c r="A860" s="170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</row>
    <row r="861" ht="15.75" customHeight="1">
      <c r="A861" s="170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</row>
    <row r="862" ht="15.75" customHeight="1">
      <c r="A862" s="170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</row>
    <row r="863" ht="15.75" customHeight="1">
      <c r="A863" s="170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</row>
    <row r="864" ht="15.75" customHeight="1">
      <c r="A864" s="170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</row>
    <row r="865" ht="15.75" customHeight="1">
      <c r="A865" s="170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</row>
    <row r="866" ht="15.75" customHeight="1">
      <c r="A866" s="170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</row>
    <row r="867" ht="15.75" customHeight="1">
      <c r="A867" s="170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</row>
    <row r="868" ht="15.75" customHeight="1">
      <c r="A868" s="170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</row>
    <row r="869" ht="15.75" customHeight="1">
      <c r="A869" s="170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</row>
    <row r="870" ht="15.75" customHeight="1">
      <c r="A870" s="170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</row>
    <row r="871" ht="15.75" customHeight="1">
      <c r="A871" s="170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</row>
    <row r="872" ht="15.75" customHeight="1">
      <c r="A872" s="170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</row>
    <row r="873" ht="15.75" customHeight="1">
      <c r="A873" s="170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</row>
    <row r="874" ht="15.75" customHeight="1">
      <c r="A874" s="170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</row>
    <row r="875" ht="15.75" customHeight="1">
      <c r="A875" s="170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</row>
    <row r="876" ht="15.75" customHeight="1">
      <c r="A876" s="170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</row>
    <row r="877" ht="15.75" customHeight="1">
      <c r="A877" s="170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</row>
    <row r="878" ht="15.75" customHeight="1">
      <c r="A878" s="170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</row>
    <row r="879" ht="15.75" customHeight="1">
      <c r="A879" s="170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</row>
    <row r="880" ht="15.75" customHeight="1">
      <c r="A880" s="170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</row>
    <row r="881" ht="15.75" customHeight="1">
      <c r="A881" s="170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</row>
    <row r="882" ht="15.75" customHeight="1">
      <c r="A882" s="170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</row>
    <row r="883" ht="15.75" customHeight="1">
      <c r="A883" s="170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</row>
    <row r="884" ht="15.75" customHeight="1">
      <c r="A884" s="170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</row>
    <row r="885" ht="15.75" customHeight="1">
      <c r="A885" s="170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</row>
    <row r="886" ht="15.75" customHeight="1">
      <c r="A886" s="170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</row>
    <row r="887" ht="15.75" customHeight="1">
      <c r="A887" s="170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</row>
    <row r="888" ht="15.75" customHeight="1">
      <c r="A888" s="170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</row>
    <row r="889" ht="15.75" customHeight="1">
      <c r="A889" s="170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</row>
    <row r="890" ht="15.75" customHeight="1">
      <c r="A890" s="170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</row>
    <row r="891" ht="15.75" customHeight="1">
      <c r="A891" s="170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</row>
    <row r="892" ht="15.75" customHeight="1">
      <c r="A892" s="170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</row>
    <row r="893" ht="15.75" customHeight="1">
      <c r="A893" s="170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</row>
    <row r="894" ht="15.75" customHeight="1">
      <c r="A894" s="170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</row>
    <row r="895" ht="15.75" customHeight="1">
      <c r="A895" s="170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</row>
    <row r="896" ht="15.75" customHeight="1">
      <c r="A896" s="170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</row>
    <row r="897" ht="15.75" customHeight="1">
      <c r="A897" s="170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</row>
    <row r="898" ht="15.75" customHeight="1">
      <c r="A898" s="170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</row>
    <row r="899" ht="15.75" customHeight="1">
      <c r="A899" s="170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</row>
    <row r="900" ht="15.75" customHeight="1">
      <c r="A900" s="170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</row>
    <row r="901" ht="15.75" customHeight="1">
      <c r="A901" s="170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</row>
    <row r="902" ht="15.75" customHeight="1">
      <c r="A902" s="170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</row>
    <row r="903" ht="15.75" customHeight="1">
      <c r="A903" s="170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</row>
    <row r="904" ht="15.75" customHeight="1">
      <c r="A904" s="170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</row>
    <row r="905" ht="15.75" customHeight="1">
      <c r="A905" s="170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</row>
    <row r="906" ht="15.75" customHeight="1">
      <c r="A906" s="170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</row>
    <row r="907" ht="15.75" customHeight="1">
      <c r="A907" s="170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</row>
    <row r="908" ht="15.75" customHeight="1">
      <c r="A908" s="170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</row>
    <row r="909" ht="15.75" customHeight="1">
      <c r="A909" s="170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</row>
    <row r="910" ht="15.75" customHeight="1">
      <c r="A910" s="170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</row>
    <row r="911" ht="15.75" customHeight="1">
      <c r="A911" s="170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</row>
    <row r="912" ht="15.75" customHeight="1">
      <c r="A912" s="170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</row>
    <row r="913" ht="15.75" customHeight="1">
      <c r="A913" s="170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</row>
    <row r="914" ht="15.75" customHeight="1">
      <c r="A914" s="170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</row>
    <row r="915" ht="15.75" customHeight="1">
      <c r="A915" s="170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</row>
    <row r="916" ht="15.75" customHeight="1">
      <c r="A916" s="170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</row>
    <row r="917" ht="15.75" customHeight="1">
      <c r="A917" s="170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</row>
    <row r="918" ht="15.75" customHeight="1">
      <c r="A918" s="170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</row>
    <row r="919" ht="15.75" customHeight="1">
      <c r="A919" s="170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</row>
    <row r="920" ht="15.75" customHeight="1">
      <c r="A920" s="170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</row>
    <row r="921" ht="15.75" customHeight="1">
      <c r="A921" s="170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</row>
    <row r="922" ht="15.75" customHeight="1">
      <c r="A922" s="170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</row>
    <row r="923" ht="15.75" customHeight="1">
      <c r="A923" s="170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</row>
    <row r="924" ht="15.75" customHeight="1">
      <c r="A924" s="170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</row>
    <row r="925" ht="15.75" customHeight="1">
      <c r="A925" s="170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</row>
    <row r="926" ht="15.75" customHeight="1">
      <c r="A926" s="170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</row>
    <row r="927" ht="15.75" customHeight="1">
      <c r="A927" s="170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</row>
    <row r="928" ht="15.75" customHeight="1">
      <c r="A928" s="170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</row>
    <row r="929" ht="15.75" customHeight="1">
      <c r="A929" s="170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</row>
    <row r="930" ht="15.75" customHeight="1">
      <c r="A930" s="170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</row>
    <row r="931" ht="15.75" customHeight="1">
      <c r="A931" s="170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</row>
    <row r="932" ht="15.75" customHeight="1">
      <c r="A932" s="170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</row>
    <row r="933" ht="15.75" customHeight="1">
      <c r="A933" s="170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</row>
    <row r="934" ht="15.75" customHeight="1">
      <c r="A934" s="170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</row>
    <row r="935" ht="15.75" customHeight="1">
      <c r="A935" s="170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</row>
    <row r="936" ht="15.75" customHeight="1">
      <c r="A936" s="170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</row>
    <row r="937" ht="15.75" customHeight="1">
      <c r="A937" s="170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</row>
    <row r="938" ht="15.75" customHeight="1">
      <c r="A938" s="170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</row>
    <row r="939" ht="15.75" customHeight="1">
      <c r="A939" s="170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</row>
    <row r="940" ht="15.75" customHeight="1">
      <c r="A940" s="170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</row>
    <row r="941" ht="15.75" customHeight="1">
      <c r="A941" s="170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</row>
    <row r="942" ht="15.75" customHeight="1">
      <c r="A942" s="170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</row>
    <row r="943" ht="15.75" customHeight="1">
      <c r="A943" s="170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</row>
    <row r="944" ht="15.75" customHeight="1">
      <c r="A944" s="170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</row>
    <row r="945" ht="15.75" customHeight="1">
      <c r="A945" s="170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</row>
    <row r="946" ht="15.75" customHeight="1">
      <c r="A946" s="170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</row>
    <row r="947" ht="15.75" customHeight="1">
      <c r="A947" s="170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</row>
    <row r="948" ht="15.75" customHeight="1">
      <c r="A948" s="170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</row>
    <row r="949" ht="15.75" customHeight="1">
      <c r="A949" s="170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</row>
    <row r="950" ht="15.75" customHeight="1">
      <c r="A950" s="170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</row>
    <row r="951" ht="15.75" customHeight="1">
      <c r="A951" s="170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</row>
    <row r="952" ht="15.75" customHeight="1">
      <c r="A952" s="170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</row>
    <row r="953" ht="15.75" customHeight="1">
      <c r="A953" s="170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</row>
    <row r="954" ht="15.75" customHeight="1">
      <c r="A954" s="170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</row>
    <row r="955" ht="15.75" customHeight="1">
      <c r="A955" s="170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</row>
    <row r="956" ht="15.75" customHeight="1">
      <c r="A956" s="170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</row>
    <row r="957" ht="15.75" customHeight="1">
      <c r="A957" s="170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</row>
    <row r="958" ht="15.75" customHeight="1">
      <c r="A958" s="170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</row>
    <row r="959" ht="15.75" customHeight="1">
      <c r="A959" s="170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</row>
    <row r="960" ht="15.75" customHeight="1">
      <c r="A960" s="170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</row>
    <row r="961" ht="15.75" customHeight="1">
      <c r="A961" s="170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</row>
    <row r="962" ht="15.75" customHeight="1">
      <c r="A962" s="170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</row>
    <row r="963" ht="15.75" customHeight="1">
      <c r="A963" s="170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</row>
    <row r="964" ht="15.75" customHeight="1">
      <c r="A964" s="170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</row>
    <row r="965" ht="15.75" customHeight="1">
      <c r="A965" s="170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</row>
    <row r="966" ht="15.75" customHeight="1">
      <c r="A966" s="170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</row>
    <row r="967" ht="15.75" customHeight="1">
      <c r="A967" s="170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</row>
    <row r="968" ht="15.75" customHeight="1">
      <c r="A968" s="170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</row>
    <row r="969" ht="15.75" customHeight="1">
      <c r="A969" s="170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</row>
    <row r="970" ht="15.75" customHeight="1">
      <c r="A970" s="170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</row>
    <row r="971" ht="15.75" customHeight="1">
      <c r="A971" s="170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</row>
    <row r="972" ht="15.75" customHeight="1">
      <c r="A972" s="170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</row>
    <row r="973" ht="15.75" customHeight="1">
      <c r="A973" s="170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</row>
    <row r="974" ht="15.75" customHeight="1">
      <c r="A974" s="170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</row>
    <row r="975" ht="15.75" customHeight="1">
      <c r="A975" s="170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</row>
    <row r="976" ht="15.75" customHeight="1">
      <c r="A976" s="170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</row>
    <row r="977" ht="15.75" customHeight="1">
      <c r="A977" s="170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</row>
    <row r="978" ht="15.75" customHeight="1">
      <c r="A978" s="170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</row>
    <row r="979" ht="15.75" customHeight="1">
      <c r="A979" s="170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</row>
    <row r="980" ht="15.75" customHeight="1">
      <c r="A980" s="170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</row>
    <row r="981" ht="15.75" customHeight="1">
      <c r="A981" s="170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</row>
    <row r="982" ht="15.75" customHeight="1">
      <c r="A982" s="170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</row>
    <row r="983" ht="15.75" customHeight="1">
      <c r="A983" s="170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</row>
    <row r="984" ht="15.75" customHeight="1">
      <c r="A984" s="170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</row>
    <row r="985" ht="15.75" customHeight="1">
      <c r="A985" s="170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</row>
    <row r="986" ht="15.75" customHeight="1">
      <c r="A986" s="170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</row>
    <row r="987" ht="15.75" customHeight="1">
      <c r="A987" s="170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</row>
    <row r="988" ht="15.75" customHeight="1">
      <c r="A988" s="170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</row>
    <row r="989" ht="15.75" customHeight="1">
      <c r="A989" s="170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</row>
    <row r="990" ht="15.75" customHeight="1">
      <c r="A990" s="170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</row>
    <row r="991" ht="15.75" customHeight="1">
      <c r="A991" s="170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</row>
    <row r="992" ht="15.75" customHeight="1">
      <c r="A992" s="170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</row>
    <row r="993" ht="15.75" customHeight="1">
      <c r="A993" s="170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</row>
    <row r="994" ht="15.75" customHeight="1">
      <c r="A994" s="170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</row>
    <row r="995" ht="15.75" customHeight="1">
      <c r="A995" s="170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</row>
    <row r="996" ht="15.75" customHeight="1">
      <c r="A996" s="170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</row>
    <row r="997" ht="15.75" customHeight="1">
      <c r="A997" s="170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</row>
    <row r="998" ht="15.75" customHeight="1">
      <c r="A998" s="170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</row>
    <row r="999" ht="15.75" customHeight="1">
      <c r="A999" s="170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</row>
    <row r="1000" ht="15.75" customHeight="1">
      <c r="A1000" s="170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</row>
  </sheetData>
  <autoFilter ref="$A$7:$AQ$64"/>
  <mergeCells count="1">
    <mergeCell ref="E1:L2"/>
  </mergeCells>
  <printOptions horizontalCentered="1"/>
  <pageMargins bottom="0.3937007874015748" footer="0.0" header="0.0" left="0.4330708661417323" right="0.31496062992125984" top="0.3937007874015748"/>
  <pageSetup paperSize="9" orientation="landscape"/>
  <headerFooter>
    <oddFooter>&amp;C&amp;P/</oddFooter>
  </headerFooter>
  <rowBreaks count="1" manualBreakCount="1">
    <brk id="5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8.0" ySplit="7.0" topLeftCell="I8" activePane="bottomRight" state="frozen"/>
      <selection activeCell="I1" sqref="I1" pane="topRight"/>
      <selection activeCell="A8" sqref="A8" pane="bottomLeft"/>
      <selection activeCell="I8" sqref="I8" pane="bottomRight"/>
    </sheetView>
  </sheetViews>
  <sheetFormatPr customHeight="1" defaultColWidth="12.63" defaultRowHeight="15.0"/>
  <cols>
    <col customWidth="1" min="1" max="1" width="6.13"/>
    <col customWidth="1" min="2" max="2" width="15.25"/>
    <col customWidth="1" min="3" max="3" width="23.63"/>
    <col customWidth="1" min="4" max="4" width="27.88"/>
    <col customWidth="1" min="5" max="5" width="8.75"/>
    <col customWidth="1" min="6" max="6" width="7.75"/>
    <col customWidth="1" min="7" max="7" width="9.25"/>
    <col customWidth="1" min="8" max="8" width="7.0"/>
    <col customWidth="1" min="9" max="9" width="16.5"/>
    <col customWidth="1" min="10" max="10" width="20.25"/>
    <col customWidth="1" min="11" max="11" width="18.0"/>
    <col customWidth="1" min="12" max="12" width="16.5"/>
    <col customWidth="1" min="13" max="13" width="8.38"/>
    <col customWidth="1" min="14" max="14" width="8.0"/>
    <col customWidth="1" min="15" max="15" width="13.0"/>
    <col customWidth="1" min="16" max="16" width="6.25"/>
    <col customWidth="1" hidden="1" min="17" max="17" width="28.63"/>
    <col customWidth="1" hidden="1" min="18" max="18" width="13.25"/>
    <col customWidth="1" min="19" max="19" width="27.13"/>
    <col customWidth="1" hidden="1" min="20" max="20" width="11.0"/>
    <col customWidth="1" min="21" max="21" width="27.88"/>
    <col customWidth="1" min="22" max="22" width="13.88"/>
    <col customWidth="1" min="23" max="23" width="6.88"/>
    <col customWidth="1" min="24" max="24" width="5.75"/>
    <col customWidth="1" min="25" max="43" width="9.63"/>
  </cols>
  <sheetData>
    <row r="1" ht="35.25" customHeight="1">
      <c r="A1" s="4" t="s">
        <v>0</v>
      </c>
      <c r="B1" s="6"/>
      <c r="C1" s="10"/>
      <c r="D1" s="10"/>
      <c r="E1" s="13" t="s">
        <v>667</v>
      </c>
      <c r="F1" s="14"/>
      <c r="G1" s="14"/>
      <c r="H1" s="14"/>
      <c r="I1" s="14"/>
      <c r="J1" s="14"/>
      <c r="K1" s="14"/>
      <c r="L1" s="15"/>
      <c r="M1" s="16"/>
      <c r="N1" s="16"/>
      <c r="O1" s="16"/>
      <c r="P1" s="16"/>
      <c r="Q1" s="16"/>
      <c r="R1" s="16"/>
      <c r="S1" s="16"/>
      <c r="T1" s="17"/>
      <c r="U1" s="10"/>
      <c r="V1" s="16"/>
      <c r="W1" s="16"/>
      <c r="X1" s="16"/>
      <c r="Y1" s="20" t="s">
        <v>3</v>
      </c>
      <c r="Z1" s="24" t="s">
        <v>5</v>
      </c>
      <c r="AA1" s="25"/>
      <c r="AB1" s="26"/>
      <c r="AC1" s="32"/>
      <c r="AD1" s="34" t="s">
        <v>6</v>
      </c>
      <c r="AE1" s="36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</row>
    <row r="2" ht="35.25" customHeight="1">
      <c r="A2" s="39" t="s">
        <v>8</v>
      </c>
      <c r="B2" s="6"/>
      <c r="C2" s="10"/>
      <c r="D2" s="40"/>
      <c r="E2" s="41"/>
      <c r="F2" s="42"/>
      <c r="G2" s="42"/>
      <c r="H2" s="42"/>
      <c r="I2" s="42"/>
      <c r="J2" s="42"/>
      <c r="K2" s="42"/>
      <c r="L2" s="43"/>
      <c r="M2" s="16"/>
      <c r="N2" s="16"/>
      <c r="O2" s="16"/>
      <c r="P2" s="16"/>
      <c r="Q2" s="16"/>
      <c r="R2" s="16"/>
      <c r="S2" s="16"/>
      <c r="T2" s="17"/>
      <c r="U2" s="40"/>
      <c r="V2" s="16"/>
      <c r="W2" s="16"/>
      <c r="X2" s="16"/>
      <c r="Y2" s="45"/>
      <c r="Z2" s="24" t="s">
        <v>9</v>
      </c>
      <c r="AA2" s="48" t="str">
        <f>VLOOKUP(AA1,B8:T66,2,FALSE)</f>
        <v>#N/A</v>
      </c>
      <c r="AB2" s="50"/>
      <c r="AC2" s="50"/>
      <c r="AD2" s="53"/>
      <c r="AE2" s="36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3" ht="35.25" customHeight="1">
      <c r="A3" s="16"/>
      <c r="B3" s="6"/>
      <c r="C3" s="10"/>
      <c r="D3" s="16"/>
      <c r="E3" s="16"/>
      <c r="F3" s="16"/>
      <c r="G3" s="54"/>
      <c r="H3" s="55"/>
      <c r="I3" s="45"/>
      <c r="J3" s="16"/>
      <c r="K3" s="54"/>
      <c r="L3" s="18"/>
      <c r="M3" s="16"/>
      <c r="N3" s="16"/>
      <c r="O3" s="16"/>
      <c r="P3" s="16"/>
      <c r="Q3" s="16"/>
      <c r="R3" s="16"/>
      <c r="S3" s="16"/>
      <c r="T3" s="57" t="s">
        <v>10</v>
      </c>
      <c r="U3" s="10"/>
      <c r="V3" s="16"/>
      <c r="W3" s="16"/>
      <c r="X3" s="16"/>
      <c r="Y3" s="45"/>
      <c r="Z3" s="24" t="s">
        <v>11</v>
      </c>
      <c r="AA3" s="60" t="str">
        <f>VLOOKUP(AA1,B8:T66,13,FALSE)</f>
        <v>#N/A</v>
      </c>
      <c r="AB3" s="57" t="s">
        <v>12</v>
      </c>
      <c r="AC3" s="57"/>
      <c r="AD3" s="61" t="s">
        <v>13</v>
      </c>
      <c r="AE3" s="60" t="str">
        <f>VLOOKUP(AA1,B8:T66,14,FALSE)</f>
        <v>#N/A</v>
      </c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</row>
    <row r="4" ht="35.25" customHeight="1">
      <c r="A4" s="63"/>
      <c r="B4" s="18" t="s">
        <v>19</v>
      </c>
      <c r="C4" s="10"/>
      <c r="D4" s="16"/>
      <c r="E4" s="16"/>
      <c r="F4" s="16"/>
      <c r="G4" s="54"/>
      <c r="H4" s="55"/>
      <c r="I4" s="45"/>
      <c r="J4" s="38" t="s">
        <v>668</v>
      </c>
      <c r="K4" s="54"/>
      <c r="L4" s="55"/>
      <c r="M4" s="16"/>
      <c r="N4" s="16"/>
      <c r="O4" s="16"/>
      <c r="P4" s="16"/>
      <c r="Q4" s="16"/>
      <c r="R4" s="16"/>
      <c r="S4" s="16"/>
      <c r="T4" s="18"/>
      <c r="U4" s="10"/>
      <c r="V4" s="16"/>
      <c r="W4" s="16"/>
      <c r="X4" s="16"/>
      <c r="Y4" s="45"/>
      <c r="Z4" s="24" t="s">
        <v>20</v>
      </c>
      <c r="AA4" s="65"/>
      <c r="AB4" s="65"/>
      <c r="AC4" s="65"/>
      <c r="AD4" s="67" t="str">
        <f>VLOOKUP(AA1,B8:T66,8,FALSE)</f>
        <v>#N/A</v>
      </c>
      <c r="AE4" s="69" t="s">
        <v>23</v>
      </c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</row>
    <row r="5" ht="35.25" customHeight="1">
      <c r="A5" s="71"/>
      <c r="B5" s="18" t="s">
        <v>30</v>
      </c>
      <c r="C5" s="10"/>
      <c r="D5" s="10"/>
      <c r="E5" s="10"/>
      <c r="F5" s="73"/>
      <c r="G5" s="54"/>
      <c r="H5" s="55"/>
      <c r="I5" s="45"/>
      <c r="J5" s="38" t="s">
        <v>16</v>
      </c>
      <c r="K5" s="54"/>
      <c r="L5" s="55"/>
      <c r="M5" s="36"/>
      <c r="N5" s="37"/>
      <c r="O5" s="37"/>
      <c r="P5" s="75"/>
      <c r="Q5" s="75"/>
      <c r="R5" s="75"/>
      <c r="S5" s="77"/>
      <c r="T5" s="18"/>
      <c r="U5" s="10"/>
      <c r="V5" s="45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</row>
    <row r="6" ht="35.25" customHeight="1">
      <c r="A6" s="81"/>
      <c r="B6" s="18" t="s">
        <v>46</v>
      </c>
      <c r="C6" s="10"/>
      <c r="D6" s="10"/>
      <c r="E6" s="10"/>
      <c r="F6" s="73"/>
      <c r="G6" s="54"/>
      <c r="H6" s="55"/>
      <c r="I6" s="45"/>
      <c r="J6" s="38" t="s">
        <v>17</v>
      </c>
      <c r="K6" s="54"/>
      <c r="L6" s="55"/>
      <c r="M6" s="36"/>
      <c r="N6" s="37"/>
      <c r="O6" s="37"/>
      <c r="P6" s="75"/>
      <c r="Q6" s="75"/>
      <c r="R6" s="75"/>
      <c r="S6" s="77"/>
      <c r="T6" s="18"/>
      <c r="U6" s="10"/>
      <c r="V6" s="45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</row>
    <row r="7" ht="85.5" customHeight="1">
      <c r="A7" s="82" t="s">
        <v>22</v>
      </c>
      <c r="B7" s="84" t="s">
        <v>24</v>
      </c>
      <c r="C7" s="84" t="s">
        <v>48</v>
      </c>
      <c r="D7" s="84" t="s">
        <v>26</v>
      </c>
      <c r="E7" s="84" t="s">
        <v>27</v>
      </c>
      <c r="F7" s="84" t="s">
        <v>49</v>
      </c>
      <c r="G7" s="86" t="s">
        <v>29</v>
      </c>
      <c r="H7" s="84" t="s">
        <v>31</v>
      </c>
      <c r="I7" s="86" t="s">
        <v>32</v>
      </c>
      <c r="J7" s="86" t="s">
        <v>33</v>
      </c>
      <c r="K7" s="86" t="s">
        <v>34</v>
      </c>
      <c r="L7" s="86" t="s">
        <v>35</v>
      </c>
      <c r="M7" s="84" t="s">
        <v>36</v>
      </c>
      <c r="N7" s="84" t="s">
        <v>13</v>
      </c>
      <c r="O7" s="90" t="s">
        <v>50</v>
      </c>
      <c r="P7" s="84" t="s">
        <v>38</v>
      </c>
      <c r="Q7" s="92" t="s">
        <v>39</v>
      </c>
      <c r="R7" s="84" t="s">
        <v>40</v>
      </c>
      <c r="S7" s="95" t="s">
        <v>41</v>
      </c>
      <c r="T7" s="84" t="s">
        <v>42</v>
      </c>
      <c r="U7" s="84" t="s">
        <v>43</v>
      </c>
      <c r="V7" s="86" t="s">
        <v>44</v>
      </c>
      <c r="W7" s="84" t="s">
        <v>45</v>
      </c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</row>
    <row r="8">
      <c r="A8" s="134">
        <v>1.0</v>
      </c>
      <c r="B8" s="135">
        <v>2083.0</v>
      </c>
      <c r="C8" s="136" t="s">
        <v>669</v>
      </c>
      <c r="D8" s="136"/>
      <c r="E8" s="136"/>
      <c r="F8" s="137"/>
      <c r="G8" s="138">
        <v>1130.0</v>
      </c>
      <c r="H8" s="117">
        <v>2.0</v>
      </c>
      <c r="I8" s="138">
        <v>1.4439E7</v>
      </c>
      <c r="J8" s="138">
        <f t="shared" ref="J8:J16" si="1">ROUND(I8*1.035,-2)</f>
        <v>14944400</v>
      </c>
      <c r="K8" s="138">
        <f t="shared" ref="K8:K16" si="2">ROUND(I8*1.05,-2)</f>
        <v>15161000</v>
      </c>
      <c r="L8" s="138">
        <f t="shared" ref="L8:L16" si="3">ROUND(I8*1.3,-2)</f>
        <v>18770700</v>
      </c>
      <c r="M8" s="117">
        <v>360.0</v>
      </c>
      <c r="N8" s="117">
        <v>6.0</v>
      </c>
      <c r="O8" s="139"/>
      <c r="P8" s="140" t="s">
        <v>61</v>
      </c>
      <c r="Q8" s="140"/>
      <c r="R8" s="140"/>
      <c r="S8" s="141" t="s">
        <v>670</v>
      </c>
      <c r="T8" s="151" t="s">
        <v>54</v>
      </c>
      <c r="U8" s="136" t="s">
        <v>671</v>
      </c>
      <c r="V8" s="138">
        <v>1.4439E7</v>
      </c>
      <c r="W8" s="117" t="s">
        <v>114</v>
      </c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>
      <c r="A9" s="134">
        <v>2.0</v>
      </c>
      <c r="B9" s="135">
        <v>3444.0</v>
      </c>
      <c r="C9" s="136" t="s">
        <v>307</v>
      </c>
      <c r="D9" s="136"/>
      <c r="E9" s="136"/>
      <c r="F9" s="137"/>
      <c r="G9" s="138">
        <v>288.0</v>
      </c>
      <c r="H9" s="117">
        <v>1.0</v>
      </c>
      <c r="I9" s="138">
        <v>1618300.0</v>
      </c>
      <c r="J9" s="138">
        <f t="shared" si="1"/>
        <v>1674900</v>
      </c>
      <c r="K9" s="138">
        <f t="shared" si="2"/>
        <v>1699200</v>
      </c>
      <c r="L9" s="138">
        <f t="shared" si="3"/>
        <v>2103800</v>
      </c>
      <c r="M9" s="117">
        <v>180.0</v>
      </c>
      <c r="N9" s="117">
        <v>5.0</v>
      </c>
      <c r="O9" s="139"/>
      <c r="P9" s="140" t="s">
        <v>61</v>
      </c>
      <c r="Q9" s="140"/>
      <c r="R9" s="140"/>
      <c r="S9" s="141" t="s">
        <v>672</v>
      </c>
      <c r="T9" s="136" t="s">
        <v>54</v>
      </c>
      <c r="U9" s="138" t="s">
        <v>673</v>
      </c>
      <c r="V9" s="117">
        <v>1618300.0</v>
      </c>
      <c r="W9" s="37" t="s">
        <v>114</v>
      </c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16"/>
    </row>
    <row r="10">
      <c r="A10" s="134">
        <v>3.0</v>
      </c>
      <c r="B10" s="135">
        <v>5372.0</v>
      </c>
      <c r="C10" s="136" t="s">
        <v>674</v>
      </c>
      <c r="D10" s="136"/>
      <c r="E10" s="136"/>
      <c r="F10" s="137"/>
      <c r="G10" s="138">
        <v>146.0</v>
      </c>
      <c r="H10" s="117">
        <v>1.0</v>
      </c>
      <c r="I10" s="138">
        <v>2361800.0</v>
      </c>
      <c r="J10" s="138">
        <f t="shared" si="1"/>
        <v>2444500</v>
      </c>
      <c r="K10" s="138">
        <f t="shared" si="2"/>
        <v>2479900</v>
      </c>
      <c r="L10" s="138">
        <f t="shared" si="3"/>
        <v>3070300</v>
      </c>
      <c r="M10" s="117">
        <v>360.0</v>
      </c>
      <c r="N10" s="117">
        <v>8.0</v>
      </c>
      <c r="O10" s="139"/>
      <c r="P10" s="140" t="s">
        <v>61</v>
      </c>
      <c r="Q10" s="140"/>
      <c r="R10" s="140"/>
      <c r="S10" s="141" t="s">
        <v>675</v>
      </c>
      <c r="T10" s="136" t="s">
        <v>54</v>
      </c>
      <c r="U10" s="138" t="s">
        <v>676</v>
      </c>
      <c r="V10" s="117">
        <v>2361800.0</v>
      </c>
      <c r="W10" s="37" t="s">
        <v>114</v>
      </c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16"/>
    </row>
    <row r="11">
      <c r="A11" s="134">
        <v>6.0</v>
      </c>
      <c r="B11" s="135">
        <v>6411.0</v>
      </c>
      <c r="C11" s="136" t="s">
        <v>677</v>
      </c>
      <c r="D11" s="136"/>
      <c r="E11" s="136"/>
      <c r="F11" s="137"/>
      <c r="G11" s="138">
        <v>654.0</v>
      </c>
      <c r="H11" s="117">
        <v>2.0</v>
      </c>
      <c r="I11" s="138">
        <v>6204600.0</v>
      </c>
      <c r="J11" s="138">
        <f t="shared" si="1"/>
        <v>6421800</v>
      </c>
      <c r="K11" s="138">
        <f t="shared" si="2"/>
        <v>6514800</v>
      </c>
      <c r="L11" s="138">
        <f t="shared" si="3"/>
        <v>8066000</v>
      </c>
      <c r="M11" s="117">
        <v>300.0</v>
      </c>
      <c r="N11" s="117">
        <v>5.0</v>
      </c>
      <c r="O11" s="139"/>
      <c r="P11" s="140" t="s">
        <v>61</v>
      </c>
      <c r="Q11" s="140"/>
      <c r="R11" s="140"/>
      <c r="S11" s="141" t="s">
        <v>678</v>
      </c>
      <c r="T11" s="136" t="s">
        <v>54</v>
      </c>
      <c r="U11" s="138" t="s">
        <v>679</v>
      </c>
      <c r="V11" s="117">
        <v>6204600.0</v>
      </c>
      <c r="W11" s="37" t="s">
        <v>114</v>
      </c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16"/>
    </row>
    <row r="12">
      <c r="A12" s="134">
        <v>8.0</v>
      </c>
      <c r="B12" s="135">
        <v>7129.0</v>
      </c>
      <c r="C12" s="136" t="s">
        <v>680</v>
      </c>
      <c r="D12" s="136"/>
      <c r="E12" s="136"/>
      <c r="F12" s="137"/>
      <c r="G12" s="138">
        <v>1007.0</v>
      </c>
      <c r="H12" s="117">
        <v>1.0</v>
      </c>
      <c r="I12" s="138">
        <v>1.159E7</v>
      </c>
      <c r="J12" s="138">
        <f t="shared" si="1"/>
        <v>11995700</v>
      </c>
      <c r="K12" s="138">
        <f t="shared" si="2"/>
        <v>12169500</v>
      </c>
      <c r="L12" s="138">
        <f t="shared" si="3"/>
        <v>15067000</v>
      </c>
      <c r="M12" s="117">
        <v>360.0</v>
      </c>
      <c r="N12" s="117">
        <v>6.0</v>
      </c>
      <c r="O12" s="139"/>
      <c r="P12" s="140" t="s">
        <v>61</v>
      </c>
      <c r="Q12" s="140"/>
      <c r="R12" s="140"/>
      <c r="S12" s="141" t="s">
        <v>681</v>
      </c>
      <c r="T12" s="136" t="s">
        <v>54</v>
      </c>
      <c r="U12" s="138" t="s">
        <v>682</v>
      </c>
      <c r="V12" s="117">
        <v>1.159E7</v>
      </c>
      <c r="W12" s="37" t="s">
        <v>114</v>
      </c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16"/>
    </row>
    <row r="13">
      <c r="A13" s="134">
        <v>9.0</v>
      </c>
      <c r="B13" s="135">
        <v>7135.0</v>
      </c>
      <c r="C13" s="136" t="s">
        <v>683</v>
      </c>
      <c r="D13" s="136"/>
      <c r="E13" s="136"/>
      <c r="F13" s="137"/>
      <c r="G13" s="138">
        <v>1015.0</v>
      </c>
      <c r="H13" s="117">
        <v>2.0</v>
      </c>
      <c r="I13" s="138">
        <v>1.42016E7</v>
      </c>
      <c r="J13" s="138">
        <f t="shared" si="1"/>
        <v>14698700</v>
      </c>
      <c r="K13" s="138">
        <f t="shared" si="2"/>
        <v>14911700</v>
      </c>
      <c r="L13" s="138">
        <f t="shared" si="3"/>
        <v>18462100</v>
      </c>
      <c r="M13" s="117">
        <v>365.0</v>
      </c>
      <c r="N13" s="117">
        <v>8.0</v>
      </c>
      <c r="O13" s="139"/>
      <c r="P13" s="140" t="s">
        <v>61</v>
      </c>
      <c r="Q13" s="140"/>
      <c r="R13" s="140"/>
      <c r="S13" s="141" t="s">
        <v>684</v>
      </c>
      <c r="T13" s="136" t="s">
        <v>54</v>
      </c>
      <c r="U13" s="138" t="s">
        <v>685</v>
      </c>
      <c r="V13" s="117">
        <v>1.42016E7</v>
      </c>
      <c r="W13" s="37" t="s">
        <v>69</v>
      </c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16"/>
    </row>
    <row r="14">
      <c r="A14" s="134">
        <v>10.0</v>
      </c>
      <c r="B14" s="135">
        <v>7426.0</v>
      </c>
      <c r="C14" s="136" t="s">
        <v>686</v>
      </c>
      <c r="D14" s="136"/>
      <c r="E14" s="136"/>
      <c r="F14" s="137"/>
      <c r="G14" s="138">
        <v>1484.0</v>
      </c>
      <c r="H14" s="117">
        <v>3.0</v>
      </c>
      <c r="I14" s="138">
        <v>1.74588E7</v>
      </c>
      <c r="J14" s="138">
        <f t="shared" si="1"/>
        <v>18069900</v>
      </c>
      <c r="K14" s="138">
        <f t="shared" si="2"/>
        <v>18331700</v>
      </c>
      <c r="L14" s="138">
        <f t="shared" si="3"/>
        <v>22696400</v>
      </c>
      <c r="M14" s="117">
        <v>400.0</v>
      </c>
      <c r="N14" s="117">
        <v>8.0</v>
      </c>
      <c r="O14" s="139"/>
      <c r="P14" s="140" t="s">
        <v>61</v>
      </c>
      <c r="Q14" s="140"/>
      <c r="R14" s="140"/>
      <c r="S14" s="141" t="s">
        <v>681</v>
      </c>
      <c r="T14" s="136" t="s">
        <v>54</v>
      </c>
      <c r="U14" s="138" t="s">
        <v>687</v>
      </c>
      <c r="V14" s="117">
        <v>1.74588E7</v>
      </c>
      <c r="W14" s="37" t="s">
        <v>114</v>
      </c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16"/>
    </row>
    <row r="15">
      <c r="A15" s="134">
        <v>15.0</v>
      </c>
      <c r="B15" s="135">
        <v>8079.0</v>
      </c>
      <c r="C15" s="136" t="s">
        <v>688</v>
      </c>
      <c r="D15" s="136"/>
      <c r="E15" s="136"/>
      <c r="F15" s="137"/>
      <c r="G15" s="138">
        <v>1116.0</v>
      </c>
      <c r="H15" s="117">
        <v>3.0</v>
      </c>
      <c r="I15" s="138">
        <v>1.26793E7</v>
      </c>
      <c r="J15" s="138">
        <f t="shared" si="1"/>
        <v>13123100</v>
      </c>
      <c r="K15" s="138">
        <f t="shared" si="2"/>
        <v>13313300</v>
      </c>
      <c r="L15" s="138">
        <f t="shared" si="3"/>
        <v>16483100</v>
      </c>
      <c r="M15" s="117">
        <v>360.0</v>
      </c>
      <c r="N15" s="117">
        <v>8.0</v>
      </c>
      <c r="O15" s="139"/>
      <c r="P15" s="140" t="s">
        <v>61</v>
      </c>
      <c r="Q15" s="140"/>
      <c r="R15" s="140"/>
      <c r="S15" s="141" t="s">
        <v>689</v>
      </c>
      <c r="T15" s="136" t="s">
        <v>54</v>
      </c>
      <c r="U15" s="138" t="s">
        <v>690</v>
      </c>
      <c r="V15" s="117">
        <v>1.26793E7</v>
      </c>
      <c r="W15" s="37" t="s">
        <v>100</v>
      </c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16"/>
    </row>
    <row r="16">
      <c r="A16" s="134">
        <v>16.0</v>
      </c>
      <c r="B16" s="135">
        <v>8135.0</v>
      </c>
      <c r="C16" s="136" t="s">
        <v>691</v>
      </c>
      <c r="D16" s="136"/>
      <c r="E16" s="136"/>
      <c r="F16" s="137"/>
      <c r="G16" s="138">
        <v>13576.0</v>
      </c>
      <c r="H16" s="117">
        <v>7.0</v>
      </c>
      <c r="I16" s="138">
        <v>2.673634E8</v>
      </c>
      <c r="J16" s="138">
        <f t="shared" si="1"/>
        <v>276721100</v>
      </c>
      <c r="K16" s="138">
        <f t="shared" si="2"/>
        <v>280731600</v>
      </c>
      <c r="L16" s="138">
        <f t="shared" si="3"/>
        <v>347572400</v>
      </c>
      <c r="M16" s="117">
        <v>875.0</v>
      </c>
      <c r="N16" s="117">
        <v>15.0</v>
      </c>
      <c r="O16" s="139"/>
      <c r="P16" s="140" t="s">
        <v>61</v>
      </c>
      <c r="Q16" s="140"/>
      <c r="R16" s="140"/>
      <c r="S16" s="141" t="s">
        <v>681</v>
      </c>
      <c r="T16" s="136" t="s">
        <v>54</v>
      </c>
      <c r="U16" s="138" t="s">
        <v>692</v>
      </c>
      <c r="V16" s="117">
        <v>2.673634E8</v>
      </c>
      <c r="W16" s="37" t="s">
        <v>283</v>
      </c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16"/>
    </row>
    <row r="17">
      <c r="A17" s="134">
        <v>17.0</v>
      </c>
      <c r="B17" s="135">
        <v>8440.0</v>
      </c>
      <c r="C17" s="136" t="s">
        <v>693</v>
      </c>
      <c r="D17" s="136"/>
      <c r="E17" s="136"/>
      <c r="F17" s="137"/>
      <c r="G17" s="138">
        <v>2366.0</v>
      </c>
      <c r="H17" s="117">
        <v>6.0</v>
      </c>
      <c r="I17" s="138">
        <v>4.31257E7</v>
      </c>
      <c r="J17" s="138"/>
      <c r="K17" s="138"/>
      <c r="L17" s="138"/>
      <c r="M17" s="117">
        <v>400.0</v>
      </c>
      <c r="N17" s="117">
        <v>12.0</v>
      </c>
      <c r="O17" s="139"/>
      <c r="P17" s="140" t="s">
        <v>61</v>
      </c>
      <c r="Q17" s="140"/>
      <c r="R17" s="140"/>
      <c r="S17" s="141" t="s">
        <v>694</v>
      </c>
      <c r="T17" s="136" t="s">
        <v>54</v>
      </c>
      <c r="U17" s="138" t="s">
        <v>695</v>
      </c>
      <c r="V17" s="117">
        <v>4.31257E7</v>
      </c>
      <c r="W17" s="37" t="s">
        <v>100</v>
      </c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16"/>
    </row>
    <row r="18">
      <c r="A18" s="134">
        <v>18.0</v>
      </c>
      <c r="B18" s="135">
        <v>8490.0</v>
      </c>
      <c r="C18" s="136" t="s">
        <v>696</v>
      </c>
      <c r="D18" s="136"/>
      <c r="E18" s="136"/>
      <c r="F18" s="137"/>
      <c r="G18" s="138">
        <v>2683.0</v>
      </c>
      <c r="H18" s="117">
        <v>2.0</v>
      </c>
      <c r="I18" s="138">
        <v>4.76976E7</v>
      </c>
      <c r="J18" s="138">
        <f>ROUND(I18*1.035,-2)</f>
        <v>49367000</v>
      </c>
      <c r="K18" s="138">
        <f>ROUND(I18*1.05,-2)</f>
        <v>50082500</v>
      </c>
      <c r="L18" s="138">
        <f>ROUND(I18*1.3,-2)</f>
        <v>62006900</v>
      </c>
      <c r="M18" s="117">
        <v>450.0</v>
      </c>
      <c r="N18" s="117">
        <v>12.0</v>
      </c>
      <c r="O18" s="139"/>
      <c r="P18" s="140" t="s">
        <v>61</v>
      </c>
      <c r="Q18" s="140"/>
      <c r="R18" s="140"/>
      <c r="S18" s="141" t="s">
        <v>681</v>
      </c>
      <c r="T18" s="136" t="s">
        <v>54</v>
      </c>
      <c r="U18" s="138" t="s">
        <v>697</v>
      </c>
      <c r="V18" s="117">
        <v>4.76976E7</v>
      </c>
      <c r="W18" s="37" t="s">
        <v>283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16"/>
    </row>
    <row r="19">
      <c r="A19" s="134">
        <v>20.0</v>
      </c>
      <c r="B19" s="135">
        <v>8605.0</v>
      </c>
      <c r="C19" s="136" t="s">
        <v>698</v>
      </c>
      <c r="D19" s="136"/>
      <c r="E19" s="136"/>
      <c r="F19" s="137"/>
      <c r="G19" s="138">
        <v>3866.0</v>
      </c>
      <c r="H19" s="117">
        <v>5.0</v>
      </c>
      <c r="I19" s="138">
        <v>5.96106E7</v>
      </c>
      <c r="J19" s="138"/>
      <c r="K19" s="138"/>
      <c r="L19" s="138"/>
      <c r="M19" s="117">
        <v>720.0</v>
      </c>
      <c r="N19" s="117">
        <v>20.0</v>
      </c>
      <c r="O19" s="139"/>
      <c r="P19" s="140" t="s">
        <v>61</v>
      </c>
      <c r="Q19" s="140"/>
      <c r="R19" s="140"/>
      <c r="S19" s="141" t="s">
        <v>699</v>
      </c>
      <c r="T19" s="136" t="s">
        <v>54</v>
      </c>
      <c r="U19" s="138" t="s">
        <v>700</v>
      </c>
      <c r="V19" s="117">
        <v>5.96106E7</v>
      </c>
      <c r="W19" s="37" t="s">
        <v>69</v>
      </c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16"/>
    </row>
    <row r="20">
      <c r="A20" s="134">
        <v>22.0</v>
      </c>
      <c r="B20" s="135">
        <v>8709.0</v>
      </c>
      <c r="C20" s="136" t="s">
        <v>701</v>
      </c>
      <c r="D20" s="136"/>
      <c r="E20" s="136"/>
      <c r="F20" s="137"/>
      <c r="G20" s="138">
        <v>576.0</v>
      </c>
      <c r="H20" s="117">
        <v>2.0</v>
      </c>
      <c r="I20" s="138">
        <v>6863000.0</v>
      </c>
      <c r="J20" s="138">
        <f t="shared" ref="J20:J25" si="4">ROUND(I20*1.035,-2)</f>
        <v>7103200</v>
      </c>
      <c r="K20" s="138">
        <f t="shared" ref="K20:K25" si="5">ROUND(I20*1.05,-2)</f>
        <v>7206200</v>
      </c>
      <c r="L20" s="138">
        <f t="shared" ref="L20:L25" si="6">ROUND(I20*1.3,-2)</f>
        <v>8921900</v>
      </c>
      <c r="M20" s="117">
        <v>300.0</v>
      </c>
      <c r="N20" s="117">
        <v>6.0</v>
      </c>
      <c r="O20" s="139"/>
      <c r="P20" s="140" t="s">
        <v>61</v>
      </c>
      <c r="Q20" s="140"/>
      <c r="R20" s="140"/>
      <c r="S20" s="141" t="s">
        <v>672</v>
      </c>
      <c r="T20" s="136" t="s">
        <v>54</v>
      </c>
      <c r="U20" s="138" t="s">
        <v>702</v>
      </c>
      <c r="V20" s="117">
        <v>6863000.0</v>
      </c>
      <c r="W20" s="37" t="s">
        <v>114</v>
      </c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16"/>
    </row>
    <row r="21" ht="15.75" customHeight="1">
      <c r="A21" s="134">
        <v>25.0</v>
      </c>
      <c r="B21" s="135">
        <v>8758.0</v>
      </c>
      <c r="C21" s="136" t="s">
        <v>703</v>
      </c>
      <c r="D21" s="136"/>
      <c r="E21" s="136"/>
      <c r="F21" s="137"/>
      <c r="G21" s="138">
        <v>11850.0</v>
      </c>
      <c r="H21" s="117">
        <v>5.0</v>
      </c>
      <c r="I21" s="138">
        <v>1.886229E8</v>
      </c>
      <c r="J21" s="138">
        <f t="shared" si="4"/>
        <v>195224700</v>
      </c>
      <c r="K21" s="138">
        <f t="shared" si="5"/>
        <v>198054000</v>
      </c>
      <c r="L21" s="138">
        <f t="shared" si="6"/>
        <v>245209800</v>
      </c>
      <c r="M21" s="117">
        <v>560.0</v>
      </c>
      <c r="N21" s="117">
        <v>11.0</v>
      </c>
      <c r="O21" s="139"/>
      <c r="P21" s="140" t="s">
        <v>61</v>
      </c>
      <c r="Q21" s="140"/>
      <c r="R21" s="140"/>
      <c r="S21" s="141" t="s">
        <v>681</v>
      </c>
      <c r="T21" s="136" t="s">
        <v>54</v>
      </c>
      <c r="U21" s="138" t="s">
        <v>704</v>
      </c>
      <c r="V21" s="117">
        <v>1.886229E8</v>
      </c>
      <c r="W21" s="37" t="s">
        <v>283</v>
      </c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16"/>
    </row>
    <row r="22" ht="15.75" customHeight="1">
      <c r="A22" s="134">
        <v>26.0</v>
      </c>
      <c r="B22" s="135">
        <v>8791.0</v>
      </c>
      <c r="C22" s="136" t="s">
        <v>705</v>
      </c>
      <c r="D22" s="136"/>
      <c r="E22" s="136"/>
      <c r="F22" s="137"/>
      <c r="G22" s="138">
        <v>2902.0</v>
      </c>
      <c r="H22" s="117">
        <v>4.0</v>
      </c>
      <c r="I22" s="138">
        <v>4.94957E7</v>
      </c>
      <c r="J22" s="138">
        <f t="shared" si="4"/>
        <v>51228000</v>
      </c>
      <c r="K22" s="138">
        <f t="shared" si="5"/>
        <v>51970500</v>
      </c>
      <c r="L22" s="138">
        <f t="shared" si="6"/>
        <v>64344400</v>
      </c>
      <c r="M22" s="117">
        <v>450.0</v>
      </c>
      <c r="N22" s="117">
        <v>9.0</v>
      </c>
      <c r="O22" s="139"/>
      <c r="P22" s="140" t="s">
        <v>61</v>
      </c>
      <c r="Q22" s="140"/>
      <c r="R22" s="140"/>
      <c r="S22" s="141" t="s">
        <v>706</v>
      </c>
      <c r="T22" s="136" t="s">
        <v>54</v>
      </c>
      <c r="U22" s="138" t="s">
        <v>707</v>
      </c>
      <c r="V22" s="117">
        <v>4.94957E7</v>
      </c>
      <c r="W22" s="37" t="s">
        <v>69</v>
      </c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16"/>
    </row>
    <row r="23" ht="15.75" customHeight="1">
      <c r="A23" s="134">
        <v>27.0</v>
      </c>
      <c r="B23" s="135">
        <v>8813.0</v>
      </c>
      <c r="C23" s="136" t="s">
        <v>708</v>
      </c>
      <c r="D23" s="136"/>
      <c r="E23" s="136"/>
      <c r="F23" s="137"/>
      <c r="G23" s="138">
        <v>928.0</v>
      </c>
      <c r="H23" s="117">
        <v>4.0</v>
      </c>
      <c r="I23" s="138">
        <v>1.3011E7</v>
      </c>
      <c r="J23" s="138">
        <f t="shared" si="4"/>
        <v>13466400</v>
      </c>
      <c r="K23" s="138">
        <f t="shared" si="5"/>
        <v>13661600</v>
      </c>
      <c r="L23" s="138">
        <f t="shared" si="6"/>
        <v>16914300</v>
      </c>
      <c r="M23" s="117">
        <v>365.0</v>
      </c>
      <c r="N23" s="117">
        <v>10.0</v>
      </c>
      <c r="O23" s="139"/>
      <c r="P23" s="140" t="s">
        <v>61</v>
      </c>
      <c r="Q23" s="140"/>
      <c r="R23" s="140"/>
      <c r="S23" s="141" t="s">
        <v>709</v>
      </c>
      <c r="T23" s="136" t="s">
        <v>54</v>
      </c>
      <c r="U23" s="138" t="s">
        <v>710</v>
      </c>
      <c r="V23" s="117">
        <v>1.3011E7</v>
      </c>
      <c r="W23" s="37" t="s">
        <v>100</v>
      </c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16"/>
    </row>
    <row r="24" ht="15.75" customHeight="1">
      <c r="A24" s="134">
        <v>29.0</v>
      </c>
      <c r="B24" s="135">
        <v>8821.0</v>
      </c>
      <c r="C24" s="136" t="s">
        <v>356</v>
      </c>
      <c r="D24" s="136"/>
      <c r="E24" s="136"/>
      <c r="F24" s="137"/>
      <c r="G24" s="138">
        <v>3006.0</v>
      </c>
      <c r="H24" s="117">
        <v>4.0</v>
      </c>
      <c r="I24" s="138">
        <v>3.43322E7</v>
      </c>
      <c r="J24" s="138">
        <f t="shared" si="4"/>
        <v>35533800</v>
      </c>
      <c r="K24" s="138">
        <f t="shared" si="5"/>
        <v>36048800</v>
      </c>
      <c r="L24" s="138">
        <f t="shared" si="6"/>
        <v>44631900</v>
      </c>
      <c r="M24" s="117">
        <v>365.0</v>
      </c>
      <c r="N24" s="117">
        <v>10.0</v>
      </c>
      <c r="O24" s="139"/>
      <c r="P24" s="140" t="s">
        <v>61</v>
      </c>
      <c r="Q24" s="140"/>
      <c r="R24" s="140"/>
      <c r="S24" s="141" t="s">
        <v>711</v>
      </c>
      <c r="T24" s="136" t="s">
        <v>54</v>
      </c>
      <c r="U24" s="138" t="s">
        <v>712</v>
      </c>
      <c r="V24" s="117">
        <v>3.43322E7</v>
      </c>
      <c r="W24" s="37" t="s">
        <v>100</v>
      </c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16"/>
    </row>
    <row r="25" ht="15.75" customHeight="1">
      <c r="A25" s="134">
        <v>30.0</v>
      </c>
      <c r="B25" s="135">
        <v>8870.0</v>
      </c>
      <c r="C25" s="136" t="s">
        <v>713</v>
      </c>
      <c r="D25" s="136"/>
      <c r="E25" s="136"/>
      <c r="F25" s="137"/>
      <c r="G25" s="138">
        <v>2380.0</v>
      </c>
      <c r="H25" s="117">
        <v>5.0</v>
      </c>
      <c r="I25" s="138">
        <v>3.99003E7</v>
      </c>
      <c r="J25" s="138">
        <f t="shared" si="4"/>
        <v>41296800</v>
      </c>
      <c r="K25" s="138">
        <f t="shared" si="5"/>
        <v>41895300</v>
      </c>
      <c r="L25" s="138">
        <f t="shared" si="6"/>
        <v>51870400</v>
      </c>
      <c r="M25" s="117">
        <v>450.0</v>
      </c>
      <c r="N25" s="117">
        <v>12.0</v>
      </c>
      <c r="O25" s="139"/>
      <c r="P25" s="140" t="s">
        <v>61</v>
      </c>
      <c r="Q25" s="140"/>
      <c r="R25" s="140"/>
      <c r="S25" s="141" t="s">
        <v>714</v>
      </c>
      <c r="T25" s="136" t="s">
        <v>54</v>
      </c>
      <c r="U25" s="138" t="s">
        <v>715</v>
      </c>
      <c r="V25" s="117">
        <v>3.99003E7</v>
      </c>
      <c r="W25" s="37" t="s">
        <v>100</v>
      </c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16"/>
    </row>
    <row r="26" ht="15.75" customHeight="1">
      <c r="A26" s="134">
        <v>31.0</v>
      </c>
      <c r="B26" s="135">
        <v>8883.0</v>
      </c>
      <c r="C26" s="136" t="s">
        <v>716</v>
      </c>
      <c r="D26" s="136"/>
      <c r="E26" s="136"/>
      <c r="F26" s="137"/>
      <c r="G26" s="138">
        <v>5640.0</v>
      </c>
      <c r="H26" s="117">
        <v>4.0</v>
      </c>
      <c r="I26" s="138">
        <v>7.65493E7</v>
      </c>
      <c r="J26" s="138"/>
      <c r="K26" s="138"/>
      <c r="L26" s="138"/>
      <c r="M26" s="117">
        <v>600.0</v>
      </c>
      <c r="N26" s="117">
        <v>12.0</v>
      </c>
      <c r="O26" s="139"/>
      <c r="P26" s="140" t="s">
        <v>61</v>
      </c>
      <c r="Q26" s="140"/>
      <c r="R26" s="140"/>
      <c r="S26" s="141" t="s">
        <v>717</v>
      </c>
      <c r="T26" s="136" t="s">
        <v>54</v>
      </c>
      <c r="U26" s="138" t="s">
        <v>718</v>
      </c>
      <c r="V26" s="117">
        <v>7.65493E7</v>
      </c>
      <c r="W26" s="37" t="s">
        <v>60</v>
      </c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16"/>
    </row>
    <row r="27" ht="15.75" customHeight="1">
      <c r="A27" s="134">
        <v>39.0</v>
      </c>
      <c r="B27" s="135">
        <v>9045.0</v>
      </c>
      <c r="C27" s="136" t="s">
        <v>719</v>
      </c>
      <c r="D27" s="136"/>
      <c r="E27" s="136"/>
      <c r="F27" s="137"/>
      <c r="G27" s="138">
        <v>6168.0</v>
      </c>
      <c r="H27" s="117">
        <v>8.0</v>
      </c>
      <c r="I27" s="138">
        <v>1.352959E8</v>
      </c>
      <c r="J27" s="138">
        <f t="shared" ref="J27:J30" si="7">ROUND(I27*1.035,-2)</f>
        <v>140031300</v>
      </c>
      <c r="K27" s="138">
        <f t="shared" ref="K27:K30" si="8">ROUND(I27*1.05,-2)</f>
        <v>142060700</v>
      </c>
      <c r="L27" s="138">
        <f t="shared" ref="L27:L30" si="9">ROUND(I27*1.3,-2)</f>
        <v>175884700</v>
      </c>
      <c r="M27" s="117">
        <v>735.0</v>
      </c>
      <c r="N27" s="117">
        <v>15.0</v>
      </c>
      <c r="O27" s="139"/>
      <c r="P27" s="140" t="s">
        <v>61</v>
      </c>
      <c r="Q27" s="140"/>
      <c r="R27" s="140"/>
      <c r="S27" s="141" t="s">
        <v>720</v>
      </c>
      <c r="T27" s="136" t="s">
        <v>54</v>
      </c>
      <c r="U27" s="138" t="s">
        <v>721</v>
      </c>
      <c r="V27" s="117">
        <v>1.352959E8</v>
      </c>
      <c r="W27" s="37" t="s">
        <v>69</v>
      </c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16"/>
    </row>
    <row r="28" ht="15.75" customHeight="1">
      <c r="A28" s="134">
        <v>40.0</v>
      </c>
      <c r="B28" s="135">
        <v>9073.0</v>
      </c>
      <c r="C28" s="136" t="s">
        <v>722</v>
      </c>
      <c r="D28" s="136"/>
      <c r="E28" s="136"/>
      <c r="F28" s="137"/>
      <c r="G28" s="138">
        <v>4496.0</v>
      </c>
      <c r="H28" s="117">
        <v>6.0</v>
      </c>
      <c r="I28" s="138">
        <v>7.3E7</v>
      </c>
      <c r="J28" s="138">
        <f t="shared" si="7"/>
        <v>75555000</v>
      </c>
      <c r="K28" s="138">
        <f t="shared" si="8"/>
        <v>76650000</v>
      </c>
      <c r="L28" s="138">
        <f t="shared" si="9"/>
        <v>94900000</v>
      </c>
      <c r="M28" s="117">
        <v>680.0</v>
      </c>
      <c r="N28" s="117">
        <v>14.0</v>
      </c>
      <c r="O28" s="139"/>
      <c r="P28" s="140" t="s">
        <v>61</v>
      </c>
      <c r="Q28" s="140"/>
      <c r="R28" s="140"/>
      <c r="S28" s="141" t="s">
        <v>720</v>
      </c>
      <c r="T28" s="136" t="s">
        <v>54</v>
      </c>
      <c r="U28" s="138" t="s">
        <v>723</v>
      </c>
      <c r="V28" s="117">
        <v>7.3E7</v>
      </c>
      <c r="W28" s="37" t="s">
        <v>69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16"/>
    </row>
    <row r="29" ht="15.75" customHeight="1">
      <c r="A29" s="134">
        <v>41.0</v>
      </c>
      <c r="B29" s="135">
        <v>9079.0</v>
      </c>
      <c r="C29" s="136" t="s">
        <v>152</v>
      </c>
      <c r="D29" s="136"/>
      <c r="E29" s="136"/>
      <c r="F29" s="137"/>
      <c r="G29" s="138">
        <v>2785.0</v>
      </c>
      <c r="H29" s="117">
        <v>6.0</v>
      </c>
      <c r="I29" s="138">
        <v>5.29295E7</v>
      </c>
      <c r="J29" s="138">
        <f t="shared" si="7"/>
        <v>54782000</v>
      </c>
      <c r="K29" s="138">
        <f t="shared" si="8"/>
        <v>55576000</v>
      </c>
      <c r="L29" s="138">
        <f t="shared" si="9"/>
        <v>68808400</v>
      </c>
      <c r="M29" s="117">
        <v>540.0</v>
      </c>
      <c r="N29" s="117">
        <v>13.0</v>
      </c>
      <c r="O29" s="139"/>
      <c r="P29" s="140" t="s">
        <v>61</v>
      </c>
      <c r="Q29" s="140"/>
      <c r="R29" s="140"/>
      <c r="S29" s="141" t="s">
        <v>681</v>
      </c>
      <c r="T29" s="136" t="s">
        <v>54</v>
      </c>
      <c r="U29" s="138" t="s">
        <v>724</v>
      </c>
      <c r="V29" s="117">
        <v>5.29295E7</v>
      </c>
      <c r="W29" s="37" t="s">
        <v>157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16"/>
    </row>
    <row r="30" ht="15.75" customHeight="1">
      <c r="A30" s="134">
        <v>44.0</v>
      </c>
      <c r="B30" s="135">
        <v>9217.0</v>
      </c>
      <c r="C30" s="136" t="s">
        <v>236</v>
      </c>
      <c r="D30" s="136"/>
      <c r="E30" s="136"/>
      <c r="F30" s="137"/>
      <c r="G30" s="138">
        <v>1330.0</v>
      </c>
      <c r="H30" s="117">
        <v>2.0</v>
      </c>
      <c r="I30" s="138">
        <v>2.12407E7</v>
      </c>
      <c r="J30" s="138">
        <f t="shared" si="7"/>
        <v>21984100</v>
      </c>
      <c r="K30" s="138">
        <f t="shared" si="8"/>
        <v>22302700</v>
      </c>
      <c r="L30" s="138">
        <f t="shared" si="9"/>
        <v>27612900</v>
      </c>
      <c r="M30" s="117">
        <v>450.0</v>
      </c>
      <c r="N30" s="117">
        <v>9.0</v>
      </c>
      <c r="O30" s="139"/>
      <c r="P30" s="140" t="s">
        <v>61</v>
      </c>
      <c r="Q30" s="140"/>
      <c r="R30" s="140"/>
      <c r="S30" s="141" t="s">
        <v>725</v>
      </c>
      <c r="T30" s="136" t="s">
        <v>54</v>
      </c>
      <c r="U30" s="138" t="s">
        <v>726</v>
      </c>
      <c r="V30" s="117">
        <v>2.12407E7</v>
      </c>
      <c r="W30" s="37" t="s">
        <v>114</v>
      </c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16"/>
    </row>
    <row r="31" ht="15.75" customHeight="1">
      <c r="A31" s="134">
        <v>50.0</v>
      </c>
      <c r="B31" s="135">
        <v>9556.0</v>
      </c>
      <c r="C31" s="136" t="s">
        <v>727</v>
      </c>
      <c r="D31" s="136"/>
      <c r="E31" s="136"/>
      <c r="F31" s="137"/>
      <c r="G31" s="138">
        <v>1563.0</v>
      </c>
      <c r="H31" s="117">
        <v>4.0</v>
      </c>
      <c r="I31" s="138">
        <v>1.76226E7</v>
      </c>
      <c r="J31" s="138"/>
      <c r="K31" s="138"/>
      <c r="L31" s="138"/>
      <c r="M31" s="117">
        <v>400.0</v>
      </c>
      <c r="N31" s="117">
        <v>8.0</v>
      </c>
      <c r="O31" s="139"/>
      <c r="P31" s="140" t="s">
        <v>61</v>
      </c>
      <c r="Q31" s="140"/>
      <c r="R31" s="140"/>
      <c r="S31" s="141" t="s">
        <v>728</v>
      </c>
      <c r="T31" s="136" t="s">
        <v>54</v>
      </c>
      <c r="U31" s="138" t="s">
        <v>729</v>
      </c>
      <c r="V31" s="117">
        <v>1.76226E7</v>
      </c>
      <c r="W31" s="37" t="s">
        <v>100</v>
      </c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16"/>
    </row>
    <row r="32" ht="15.75" customHeight="1">
      <c r="A32" s="134">
        <v>52.0</v>
      </c>
      <c r="B32" s="135">
        <v>9567.0</v>
      </c>
      <c r="C32" s="136" t="s">
        <v>730</v>
      </c>
      <c r="D32" s="136"/>
      <c r="E32" s="136"/>
      <c r="F32" s="137"/>
      <c r="G32" s="138">
        <v>288.0</v>
      </c>
      <c r="H32" s="117">
        <v>3.0</v>
      </c>
      <c r="I32" s="138">
        <v>5312600.0</v>
      </c>
      <c r="J32" s="138">
        <f>ROUND(I32*1.035,-2)</f>
        <v>5498500</v>
      </c>
      <c r="K32" s="138">
        <f>ROUND(I32*1.05,-2)</f>
        <v>5578200</v>
      </c>
      <c r="L32" s="138">
        <f>ROUND(I32*1.3,-2)</f>
        <v>6906400</v>
      </c>
      <c r="M32" s="117">
        <v>360.0</v>
      </c>
      <c r="N32" s="117">
        <v>6.0</v>
      </c>
      <c r="O32" s="139"/>
      <c r="P32" s="140" t="s">
        <v>61</v>
      </c>
      <c r="Q32" s="140"/>
      <c r="R32" s="140"/>
      <c r="S32" s="141" t="s">
        <v>731</v>
      </c>
      <c r="T32" s="136" t="s">
        <v>54</v>
      </c>
      <c r="U32" s="138" t="s">
        <v>732</v>
      </c>
      <c r="V32" s="117">
        <v>5312600.0</v>
      </c>
      <c r="W32" s="37" t="s">
        <v>60</v>
      </c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16"/>
    </row>
    <row r="33" ht="15.75" customHeight="1">
      <c r="A33" s="134">
        <v>53.0</v>
      </c>
      <c r="B33" s="135">
        <v>9635.0</v>
      </c>
      <c r="C33" s="136" t="s">
        <v>341</v>
      </c>
      <c r="D33" s="136"/>
      <c r="E33" s="136"/>
      <c r="F33" s="137"/>
      <c r="G33" s="138">
        <v>3060.0</v>
      </c>
      <c r="H33" s="117">
        <v>3.0</v>
      </c>
      <c r="I33" s="138">
        <v>4.60036E7</v>
      </c>
      <c r="J33" s="138"/>
      <c r="K33" s="138"/>
      <c r="L33" s="138"/>
      <c r="M33" s="117">
        <v>450.0</v>
      </c>
      <c r="N33" s="117">
        <v>10.0</v>
      </c>
      <c r="O33" s="139"/>
      <c r="P33" s="140" t="s">
        <v>61</v>
      </c>
      <c r="Q33" s="140"/>
      <c r="R33" s="140"/>
      <c r="S33" s="141" t="s">
        <v>733</v>
      </c>
      <c r="T33" s="136" t="s">
        <v>54</v>
      </c>
      <c r="U33" s="138" t="s">
        <v>734</v>
      </c>
      <c r="V33" s="117">
        <v>4.60036E7</v>
      </c>
      <c r="W33" s="37" t="s">
        <v>60</v>
      </c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16"/>
    </row>
    <row r="34" ht="15.75" customHeight="1">
      <c r="A34" s="134">
        <v>54.0</v>
      </c>
      <c r="B34" s="135">
        <v>9637.0</v>
      </c>
      <c r="C34" s="136" t="s">
        <v>735</v>
      </c>
      <c r="D34" s="136"/>
      <c r="E34" s="136"/>
      <c r="F34" s="137"/>
      <c r="G34" s="138">
        <v>678.0</v>
      </c>
      <c r="H34" s="117">
        <v>2.0</v>
      </c>
      <c r="I34" s="138">
        <v>1.21988E7</v>
      </c>
      <c r="J34" s="138">
        <f t="shared" ref="J34:J38" si="10">ROUND(I34*1.035,-2)</f>
        <v>12625800</v>
      </c>
      <c r="K34" s="138">
        <f t="shared" ref="K34:K38" si="11">ROUND(I34*1.05,-2)</f>
        <v>12808700</v>
      </c>
      <c r="L34" s="138">
        <f t="shared" ref="L34:L38" si="12">ROUND(I34*1.3,-2)</f>
        <v>15858400</v>
      </c>
      <c r="M34" s="117">
        <v>360.0</v>
      </c>
      <c r="N34" s="117">
        <v>7.0</v>
      </c>
      <c r="O34" s="139"/>
      <c r="P34" s="140" t="s">
        <v>61</v>
      </c>
      <c r="Q34" s="140"/>
      <c r="R34" s="140"/>
      <c r="S34" s="141" t="s">
        <v>736</v>
      </c>
      <c r="T34" s="136" t="s">
        <v>54</v>
      </c>
      <c r="U34" s="138" t="s">
        <v>737</v>
      </c>
      <c r="V34" s="117">
        <v>1.21988E7</v>
      </c>
      <c r="W34" s="37" t="s">
        <v>268</v>
      </c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16"/>
    </row>
    <row r="35" ht="15.75" customHeight="1">
      <c r="A35" s="134">
        <v>57.0</v>
      </c>
      <c r="B35" s="135">
        <v>9693.0</v>
      </c>
      <c r="C35" s="136" t="s">
        <v>591</v>
      </c>
      <c r="D35" s="136"/>
      <c r="E35" s="136"/>
      <c r="F35" s="137"/>
      <c r="G35" s="138">
        <v>9781.0</v>
      </c>
      <c r="H35" s="117">
        <v>8.0</v>
      </c>
      <c r="I35" s="138">
        <v>2.1E8</v>
      </c>
      <c r="J35" s="138">
        <f t="shared" si="10"/>
        <v>217350000</v>
      </c>
      <c r="K35" s="138">
        <f t="shared" si="11"/>
        <v>220500000</v>
      </c>
      <c r="L35" s="138">
        <f t="shared" si="12"/>
        <v>273000000</v>
      </c>
      <c r="M35" s="117">
        <v>765.0</v>
      </c>
      <c r="N35" s="117">
        <v>20.0</v>
      </c>
      <c r="O35" s="139"/>
      <c r="P35" s="140" t="s">
        <v>61</v>
      </c>
      <c r="Q35" s="140"/>
      <c r="R35" s="140"/>
      <c r="S35" s="141" t="s">
        <v>681</v>
      </c>
      <c r="T35" s="136" t="s">
        <v>54</v>
      </c>
      <c r="U35" s="138" t="s">
        <v>738</v>
      </c>
      <c r="V35" s="117">
        <v>2.1E8</v>
      </c>
      <c r="W35" s="37" t="s">
        <v>69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16"/>
    </row>
    <row r="36" ht="15.75" customHeight="1">
      <c r="A36" s="134">
        <v>59.0</v>
      </c>
      <c r="B36" s="135">
        <v>9728.0</v>
      </c>
      <c r="C36" s="136" t="s">
        <v>739</v>
      </c>
      <c r="D36" s="136"/>
      <c r="E36" s="136"/>
      <c r="F36" s="137"/>
      <c r="G36" s="138">
        <v>290.0</v>
      </c>
      <c r="H36" s="117">
        <v>1.0</v>
      </c>
      <c r="I36" s="138">
        <v>4972800.0</v>
      </c>
      <c r="J36" s="138">
        <f t="shared" si="10"/>
        <v>5146800</v>
      </c>
      <c r="K36" s="138">
        <f t="shared" si="11"/>
        <v>5221400</v>
      </c>
      <c r="L36" s="138">
        <f t="shared" si="12"/>
        <v>6464600</v>
      </c>
      <c r="M36" s="117">
        <v>300.0</v>
      </c>
      <c r="N36" s="117">
        <v>5.0</v>
      </c>
      <c r="O36" s="139"/>
      <c r="P36" s="140" t="s">
        <v>61</v>
      </c>
      <c r="Q36" s="140"/>
      <c r="R36" s="140"/>
      <c r="S36" s="141" t="s">
        <v>740</v>
      </c>
      <c r="T36" s="136" t="s">
        <v>54</v>
      </c>
      <c r="U36" s="138" t="s">
        <v>741</v>
      </c>
      <c r="V36" s="117">
        <v>4972800.0</v>
      </c>
      <c r="W36" s="37" t="s">
        <v>268</v>
      </c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16"/>
    </row>
    <row r="37" ht="15.75" customHeight="1">
      <c r="A37" s="134">
        <v>64.0</v>
      </c>
      <c r="B37" s="135">
        <v>9965.0</v>
      </c>
      <c r="C37" s="136" t="s">
        <v>742</v>
      </c>
      <c r="D37" s="136"/>
      <c r="E37" s="136"/>
      <c r="F37" s="137"/>
      <c r="G37" s="138">
        <v>8842.0</v>
      </c>
      <c r="H37" s="117">
        <v>6.0</v>
      </c>
      <c r="I37" s="138">
        <v>1.650205E8</v>
      </c>
      <c r="J37" s="138">
        <f t="shared" si="10"/>
        <v>170796200</v>
      </c>
      <c r="K37" s="138">
        <f t="shared" si="11"/>
        <v>173271500</v>
      </c>
      <c r="L37" s="138">
        <f t="shared" si="12"/>
        <v>214526700</v>
      </c>
      <c r="M37" s="117">
        <v>850.0</v>
      </c>
      <c r="N37" s="117">
        <v>15.0</v>
      </c>
      <c r="O37" s="139"/>
      <c r="P37" s="140" t="s">
        <v>61</v>
      </c>
      <c r="Q37" s="140"/>
      <c r="R37" s="140"/>
      <c r="S37" s="141" t="s">
        <v>681</v>
      </c>
      <c r="T37" s="136" t="s">
        <v>54</v>
      </c>
      <c r="U37" s="138" t="s">
        <v>743</v>
      </c>
      <c r="V37" s="117">
        <v>1.650205E8</v>
      </c>
      <c r="W37" s="37" t="s">
        <v>283</v>
      </c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16"/>
    </row>
    <row r="38" ht="15.75" customHeight="1">
      <c r="A38" s="134">
        <v>77.0</v>
      </c>
      <c r="B38" s="135">
        <v>10178.0</v>
      </c>
      <c r="C38" s="136" t="s">
        <v>744</v>
      </c>
      <c r="D38" s="136"/>
      <c r="E38" s="136"/>
      <c r="F38" s="137"/>
      <c r="G38" s="138">
        <v>11227.0</v>
      </c>
      <c r="H38" s="117">
        <v>6.0</v>
      </c>
      <c r="I38" s="138">
        <v>1.832523E8</v>
      </c>
      <c r="J38" s="138">
        <f t="shared" si="10"/>
        <v>189666100</v>
      </c>
      <c r="K38" s="138">
        <f t="shared" si="11"/>
        <v>192414900</v>
      </c>
      <c r="L38" s="138">
        <f t="shared" si="12"/>
        <v>238228000</v>
      </c>
      <c r="M38" s="117">
        <v>750.0</v>
      </c>
      <c r="N38" s="117">
        <v>22.0</v>
      </c>
      <c r="O38" s="139"/>
      <c r="P38" s="140" t="s">
        <v>61</v>
      </c>
      <c r="Q38" s="140"/>
      <c r="R38" s="140"/>
      <c r="S38" s="141" t="s">
        <v>681</v>
      </c>
      <c r="T38" s="136" t="s">
        <v>54</v>
      </c>
      <c r="U38" s="138" t="s">
        <v>745</v>
      </c>
      <c r="V38" s="117">
        <v>1.832523E8</v>
      </c>
      <c r="W38" s="37" t="s">
        <v>283</v>
      </c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16"/>
    </row>
    <row r="39" ht="15.75" customHeight="1">
      <c r="A39" s="134">
        <v>83.0</v>
      </c>
      <c r="B39" s="135">
        <v>10400.0</v>
      </c>
      <c r="C39" s="136" t="s">
        <v>746</v>
      </c>
      <c r="D39" s="136"/>
      <c r="E39" s="136"/>
      <c r="F39" s="137"/>
      <c r="G39" s="138">
        <v>1910.0</v>
      </c>
      <c r="H39" s="117">
        <v>5.0</v>
      </c>
      <c r="I39" s="138">
        <v>2.90813E7</v>
      </c>
      <c r="J39" s="138"/>
      <c r="K39" s="138"/>
      <c r="L39" s="138"/>
      <c r="M39" s="117">
        <v>450.0</v>
      </c>
      <c r="N39" s="117">
        <v>8.0</v>
      </c>
      <c r="O39" s="139"/>
      <c r="P39" s="140" t="s">
        <v>61</v>
      </c>
      <c r="Q39" s="140"/>
      <c r="R39" s="140"/>
      <c r="S39" s="141" t="s">
        <v>747</v>
      </c>
      <c r="T39" s="136" t="s">
        <v>54</v>
      </c>
      <c r="U39" s="138" t="s">
        <v>748</v>
      </c>
      <c r="V39" s="117">
        <v>2.90813E7</v>
      </c>
      <c r="W39" s="37" t="s">
        <v>283</v>
      </c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16"/>
    </row>
    <row r="40" ht="15.75" customHeight="1">
      <c r="A40" s="134">
        <v>87.0</v>
      </c>
      <c r="B40" s="135">
        <v>10464.0</v>
      </c>
      <c r="C40" s="136" t="s">
        <v>749</v>
      </c>
      <c r="D40" s="136"/>
      <c r="E40" s="136"/>
      <c r="F40" s="137"/>
      <c r="G40" s="138">
        <v>1360.0</v>
      </c>
      <c r="H40" s="117">
        <v>2.0</v>
      </c>
      <c r="I40" s="138">
        <v>3.2E7</v>
      </c>
      <c r="J40" s="138">
        <f t="shared" ref="J40:J64" si="13">ROUND(I40*1.035,-2)</f>
        <v>33120000</v>
      </c>
      <c r="K40" s="138">
        <f t="shared" ref="K40:K64" si="14">ROUND(I40*1.05,-2)</f>
        <v>33600000</v>
      </c>
      <c r="L40" s="138">
        <f t="shared" ref="L40:L64" si="15">ROUND(I40*1.3,-2)</f>
        <v>41600000</v>
      </c>
      <c r="M40" s="117">
        <v>360.0</v>
      </c>
      <c r="N40" s="117">
        <v>8.0</v>
      </c>
      <c r="O40" s="139"/>
      <c r="P40" s="140" t="s">
        <v>61</v>
      </c>
      <c r="Q40" s="140"/>
      <c r="R40" s="140"/>
      <c r="S40" s="141" t="s">
        <v>750</v>
      </c>
      <c r="T40" s="136" t="s">
        <v>54</v>
      </c>
      <c r="U40" s="138" t="s">
        <v>751</v>
      </c>
      <c r="V40" s="117">
        <v>3.2E7</v>
      </c>
      <c r="W40" s="37" t="s">
        <v>60</v>
      </c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16"/>
    </row>
    <row r="41" ht="15.75" customHeight="1">
      <c r="A41" s="134">
        <v>90.0</v>
      </c>
      <c r="B41" s="135">
        <v>10491.0</v>
      </c>
      <c r="C41" s="136" t="s">
        <v>71</v>
      </c>
      <c r="D41" s="136"/>
      <c r="E41" s="136"/>
      <c r="F41" s="137"/>
      <c r="G41" s="138">
        <v>4579.0</v>
      </c>
      <c r="H41" s="117">
        <v>4.0</v>
      </c>
      <c r="I41" s="138">
        <v>9.03139E7</v>
      </c>
      <c r="J41" s="138">
        <f t="shared" si="13"/>
        <v>93474900</v>
      </c>
      <c r="K41" s="138">
        <f t="shared" si="14"/>
        <v>94829600</v>
      </c>
      <c r="L41" s="138">
        <f t="shared" si="15"/>
        <v>117408100</v>
      </c>
      <c r="M41" s="117">
        <v>800.0</v>
      </c>
      <c r="N41" s="117">
        <v>15.0</v>
      </c>
      <c r="O41" s="139"/>
      <c r="P41" s="140" t="s">
        <v>61</v>
      </c>
      <c r="Q41" s="140"/>
      <c r="R41" s="140"/>
      <c r="S41" s="141" t="s">
        <v>681</v>
      </c>
      <c r="T41" s="136" t="s">
        <v>54</v>
      </c>
      <c r="U41" s="138" t="s">
        <v>752</v>
      </c>
      <c r="V41" s="117">
        <v>9.03139E7</v>
      </c>
      <c r="W41" s="37" t="s">
        <v>60</v>
      </c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16"/>
    </row>
    <row r="42" ht="15.75" customHeight="1">
      <c r="A42" s="134">
        <v>96.0</v>
      </c>
      <c r="B42" s="135">
        <v>10591.0</v>
      </c>
      <c r="C42" s="136" t="s">
        <v>753</v>
      </c>
      <c r="D42" s="136"/>
      <c r="E42" s="136"/>
      <c r="F42" s="137"/>
      <c r="G42" s="138">
        <v>534.0</v>
      </c>
      <c r="H42" s="117">
        <v>2.0</v>
      </c>
      <c r="I42" s="138">
        <v>9124800.0</v>
      </c>
      <c r="J42" s="138">
        <f t="shared" si="13"/>
        <v>9444200</v>
      </c>
      <c r="K42" s="138">
        <f t="shared" si="14"/>
        <v>9581000</v>
      </c>
      <c r="L42" s="138">
        <f t="shared" si="15"/>
        <v>11862200</v>
      </c>
      <c r="M42" s="117">
        <v>360.0</v>
      </c>
      <c r="N42" s="117">
        <v>8.0</v>
      </c>
      <c r="O42" s="139"/>
      <c r="P42" s="140" t="s">
        <v>61</v>
      </c>
      <c r="Q42" s="140"/>
      <c r="R42" s="140"/>
      <c r="S42" s="141" t="s">
        <v>681</v>
      </c>
      <c r="T42" s="136" t="s">
        <v>54</v>
      </c>
      <c r="U42" s="138" t="s">
        <v>754</v>
      </c>
      <c r="V42" s="117">
        <v>9124800.0</v>
      </c>
      <c r="W42" s="37" t="s">
        <v>268</v>
      </c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16"/>
    </row>
    <row r="43" ht="15.75" customHeight="1">
      <c r="A43" s="134">
        <v>98.0</v>
      </c>
      <c r="B43" s="135">
        <v>10629.0</v>
      </c>
      <c r="C43" s="136" t="s">
        <v>755</v>
      </c>
      <c r="D43" s="136"/>
      <c r="E43" s="136"/>
      <c r="F43" s="137"/>
      <c r="G43" s="138">
        <v>18000.0</v>
      </c>
      <c r="H43" s="117">
        <v>8.0</v>
      </c>
      <c r="I43" s="138">
        <v>4.286282E8</v>
      </c>
      <c r="J43" s="138">
        <f t="shared" si="13"/>
        <v>443630200</v>
      </c>
      <c r="K43" s="138">
        <f t="shared" si="14"/>
        <v>450059600</v>
      </c>
      <c r="L43" s="138">
        <f t="shared" si="15"/>
        <v>557216700</v>
      </c>
      <c r="M43" s="117">
        <v>1080.0</v>
      </c>
      <c r="N43" s="117">
        <v>24.0</v>
      </c>
      <c r="O43" s="139"/>
      <c r="P43" s="140" t="s">
        <v>61</v>
      </c>
      <c r="Q43" s="140"/>
      <c r="R43" s="140"/>
      <c r="S43" s="141" t="s">
        <v>681</v>
      </c>
      <c r="T43" s="136" t="s">
        <v>54</v>
      </c>
      <c r="U43" s="138" t="s">
        <v>756</v>
      </c>
      <c r="V43" s="117">
        <v>4.286282E8</v>
      </c>
      <c r="W43" s="37" t="s">
        <v>283</v>
      </c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16"/>
    </row>
    <row r="44" ht="15.75" customHeight="1">
      <c r="A44" s="134">
        <v>102.0</v>
      </c>
      <c r="B44" s="135">
        <v>10740.0</v>
      </c>
      <c r="C44" s="136" t="s">
        <v>757</v>
      </c>
      <c r="D44" s="136"/>
      <c r="E44" s="136"/>
      <c r="F44" s="137"/>
      <c r="G44" s="138">
        <v>1772.0</v>
      </c>
      <c r="H44" s="117">
        <v>5.0</v>
      </c>
      <c r="I44" s="138">
        <v>6.2609E7</v>
      </c>
      <c r="J44" s="138">
        <f t="shared" si="13"/>
        <v>64800300</v>
      </c>
      <c r="K44" s="138">
        <f t="shared" si="14"/>
        <v>65739500</v>
      </c>
      <c r="L44" s="138">
        <f t="shared" si="15"/>
        <v>81391700</v>
      </c>
      <c r="M44" s="117">
        <v>900.0</v>
      </c>
      <c r="N44" s="117">
        <v>12.0</v>
      </c>
      <c r="O44" s="139"/>
      <c r="P44" s="140" t="s">
        <v>61</v>
      </c>
      <c r="Q44" s="140"/>
      <c r="R44" s="140"/>
      <c r="S44" s="141" t="s">
        <v>681</v>
      </c>
      <c r="T44" s="136" t="s">
        <v>54</v>
      </c>
      <c r="U44" s="138" t="s">
        <v>758</v>
      </c>
      <c r="V44" s="117">
        <v>6.2609E7</v>
      </c>
      <c r="W44" s="37" t="s">
        <v>69</v>
      </c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16"/>
    </row>
    <row r="45" ht="15.75" customHeight="1">
      <c r="A45" s="134">
        <v>103.0</v>
      </c>
      <c r="B45" s="135">
        <v>10746.0</v>
      </c>
      <c r="C45" s="136" t="s">
        <v>499</v>
      </c>
      <c r="D45" s="136"/>
      <c r="E45" s="136"/>
      <c r="F45" s="137"/>
      <c r="G45" s="138">
        <v>300.0</v>
      </c>
      <c r="H45" s="117">
        <v>2.0</v>
      </c>
      <c r="I45" s="138">
        <v>3100000.0</v>
      </c>
      <c r="J45" s="138">
        <f t="shared" si="13"/>
        <v>3208500</v>
      </c>
      <c r="K45" s="138">
        <f t="shared" si="14"/>
        <v>3255000</v>
      </c>
      <c r="L45" s="138">
        <f t="shared" si="15"/>
        <v>4030000</v>
      </c>
      <c r="M45" s="117">
        <v>300.0</v>
      </c>
      <c r="N45" s="117">
        <v>5.0</v>
      </c>
      <c r="O45" s="139"/>
      <c r="P45" s="140" t="s">
        <v>61</v>
      </c>
      <c r="Q45" s="140"/>
      <c r="R45" s="140"/>
      <c r="S45" s="141" t="s">
        <v>759</v>
      </c>
      <c r="T45" s="136" t="s">
        <v>54</v>
      </c>
      <c r="U45" s="138" t="s">
        <v>760</v>
      </c>
      <c r="V45" s="117">
        <v>3100000.0</v>
      </c>
      <c r="W45" s="37" t="s">
        <v>60</v>
      </c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16"/>
    </row>
    <row r="46" ht="15.75" customHeight="1">
      <c r="A46" s="134">
        <v>111.0</v>
      </c>
      <c r="B46" s="135">
        <v>10876.0</v>
      </c>
      <c r="C46" s="136" t="s">
        <v>152</v>
      </c>
      <c r="D46" s="136"/>
      <c r="E46" s="136"/>
      <c r="F46" s="137"/>
      <c r="G46" s="138">
        <v>2644.0</v>
      </c>
      <c r="H46" s="117">
        <v>5.0</v>
      </c>
      <c r="I46" s="138">
        <v>4.00326E7</v>
      </c>
      <c r="J46" s="138">
        <f t="shared" si="13"/>
        <v>41433700</v>
      </c>
      <c r="K46" s="138">
        <f t="shared" si="14"/>
        <v>42034200</v>
      </c>
      <c r="L46" s="138">
        <f t="shared" si="15"/>
        <v>52042400</v>
      </c>
      <c r="M46" s="117">
        <v>450.0</v>
      </c>
      <c r="N46" s="117">
        <v>14.0</v>
      </c>
      <c r="O46" s="139"/>
      <c r="P46" s="140" t="s">
        <v>61</v>
      </c>
      <c r="Q46" s="140"/>
      <c r="R46" s="140"/>
      <c r="S46" s="141" t="s">
        <v>681</v>
      </c>
      <c r="T46" s="136" t="s">
        <v>54</v>
      </c>
      <c r="U46" s="138" t="s">
        <v>761</v>
      </c>
      <c r="V46" s="117">
        <v>4.00326E7</v>
      </c>
      <c r="W46" s="37" t="s">
        <v>157</v>
      </c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16"/>
    </row>
    <row r="47" ht="15.75" customHeight="1">
      <c r="A47" s="134">
        <v>124.0</v>
      </c>
      <c r="B47" s="135">
        <v>10956.0</v>
      </c>
      <c r="C47" s="136" t="s">
        <v>762</v>
      </c>
      <c r="D47" s="136"/>
      <c r="E47" s="136"/>
      <c r="F47" s="117"/>
      <c r="G47" s="138"/>
      <c r="H47" s="117">
        <v>2.0</v>
      </c>
      <c r="I47" s="138"/>
      <c r="J47" s="138">
        <f t="shared" si="13"/>
        <v>0</v>
      </c>
      <c r="K47" s="138">
        <f t="shared" si="14"/>
        <v>0</v>
      </c>
      <c r="L47" s="138">
        <f t="shared" si="15"/>
        <v>0</v>
      </c>
      <c r="M47" s="134">
        <v>360.0</v>
      </c>
      <c r="N47" s="134">
        <v>10.0</v>
      </c>
      <c r="O47" s="150"/>
      <c r="P47" s="140" t="s">
        <v>61</v>
      </c>
      <c r="Q47" s="140" t="s">
        <v>763</v>
      </c>
      <c r="R47" s="140"/>
      <c r="S47" s="141"/>
      <c r="T47" s="151" t="s">
        <v>54</v>
      </c>
      <c r="U47" s="136" t="s">
        <v>762</v>
      </c>
      <c r="V47" s="138"/>
      <c r="W47" s="134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</row>
    <row r="48" ht="15.75" customHeight="1">
      <c r="A48" s="134">
        <v>127.0</v>
      </c>
      <c r="B48" s="135">
        <v>10959.0</v>
      </c>
      <c r="C48" s="136" t="s">
        <v>764</v>
      </c>
      <c r="D48" s="136"/>
      <c r="E48" s="136"/>
      <c r="F48" s="117"/>
      <c r="G48" s="138"/>
      <c r="H48" s="117">
        <v>2.0</v>
      </c>
      <c r="I48" s="138"/>
      <c r="J48" s="138">
        <f t="shared" si="13"/>
        <v>0</v>
      </c>
      <c r="K48" s="138">
        <f t="shared" si="14"/>
        <v>0</v>
      </c>
      <c r="L48" s="138">
        <f t="shared" si="15"/>
        <v>0</v>
      </c>
      <c r="M48" s="134"/>
      <c r="N48" s="134"/>
      <c r="O48" s="150"/>
      <c r="P48" s="140" t="s">
        <v>61</v>
      </c>
      <c r="Q48" s="140" t="s">
        <v>763</v>
      </c>
      <c r="R48" s="140"/>
      <c r="S48" s="141"/>
      <c r="T48" s="136" t="s">
        <v>54</v>
      </c>
      <c r="U48" s="138" t="s">
        <v>764</v>
      </c>
      <c r="V48" s="134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16"/>
    </row>
    <row r="49" ht="15.75" customHeight="1">
      <c r="A49" s="134">
        <v>129.0</v>
      </c>
      <c r="B49" s="135">
        <v>10961.0</v>
      </c>
      <c r="C49" s="136" t="s">
        <v>765</v>
      </c>
      <c r="D49" s="136"/>
      <c r="E49" s="136"/>
      <c r="F49" s="117"/>
      <c r="G49" s="138"/>
      <c r="H49" s="117">
        <v>2.0</v>
      </c>
      <c r="I49" s="138"/>
      <c r="J49" s="138">
        <f t="shared" si="13"/>
        <v>0</v>
      </c>
      <c r="K49" s="138">
        <f t="shared" si="14"/>
        <v>0</v>
      </c>
      <c r="L49" s="138">
        <f t="shared" si="15"/>
        <v>0</v>
      </c>
      <c r="M49" s="134">
        <v>360.0</v>
      </c>
      <c r="N49" s="134">
        <v>10.0</v>
      </c>
      <c r="O49" s="150"/>
      <c r="P49" s="140" t="s">
        <v>61</v>
      </c>
      <c r="Q49" s="140" t="s">
        <v>763</v>
      </c>
      <c r="R49" s="140"/>
      <c r="S49" s="141"/>
      <c r="T49" s="136" t="s">
        <v>54</v>
      </c>
      <c r="U49" s="138" t="s">
        <v>765</v>
      </c>
      <c r="V49" s="134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16"/>
    </row>
    <row r="50" ht="15.75" customHeight="1">
      <c r="A50" s="134">
        <v>130.0</v>
      </c>
      <c r="B50" s="135">
        <v>10962.0</v>
      </c>
      <c r="C50" s="136" t="s">
        <v>766</v>
      </c>
      <c r="D50" s="136"/>
      <c r="E50" s="136"/>
      <c r="F50" s="117"/>
      <c r="G50" s="138"/>
      <c r="H50" s="117">
        <v>2.0</v>
      </c>
      <c r="I50" s="138"/>
      <c r="J50" s="138">
        <f t="shared" si="13"/>
        <v>0</v>
      </c>
      <c r="K50" s="138">
        <f t="shared" si="14"/>
        <v>0</v>
      </c>
      <c r="L50" s="138">
        <f t="shared" si="15"/>
        <v>0</v>
      </c>
      <c r="M50" s="134"/>
      <c r="N50" s="134"/>
      <c r="O50" s="150"/>
      <c r="P50" s="140" t="s">
        <v>61</v>
      </c>
      <c r="Q50" s="140" t="s">
        <v>763</v>
      </c>
      <c r="R50" s="140"/>
      <c r="S50" s="141"/>
      <c r="T50" s="136" t="s">
        <v>54</v>
      </c>
      <c r="U50" s="138" t="s">
        <v>766</v>
      </c>
      <c r="V50" s="134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16"/>
    </row>
    <row r="51" ht="15.75" customHeight="1">
      <c r="A51" s="134">
        <v>133.0</v>
      </c>
      <c r="B51" s="135">
        <v>10966.0</v>
      </c>
      <c r="C51" s="136" t="s">
        <v>767</v>
      </c>
      <c r="D51" s="136"/>
      <c r="E51" s="136"/>
      <c r="F51" s="117"/>
      <c r="G51" s="138"/>
      <c r="H51" s="117">
        <v>5.0</v>
      </c>
      <c r="I51" s="138"/>
      <c r="J51" s="138">
        <f t="shared" si="13"/>
        <v>0</v>
      </c>
      <c r="K51" s="138">
        <f t="shared" si="14"/>
        <v>0</v>
      </c>
      <c r="L51" s="138">
        <f t="shared" si="15"/>
        <v>0</v>
      </c>
      <c r="M51" s="134"/>
      <c r="N51" s="134"/>
      <c r="O51" s="150"/>
      <c r="P51" s="140" t="s">
        <v>61</v>
      </c>
      <c r="Q51" s="140" t="s">
        <v>763</v>
      </c>
      <c r="R51" s="140"/>
      <c r="S51" s="141"/>
      <c r="T51" s="136" t="s">
        <v>54</v>
      </c>
      <c r="U51" s="138" t="s">
        <v>767</v>
      </c>
      <c r="V51" s="134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16"/>
    </row>
    <row r="52" ht="15.75" customHeight="1">
      <c r="A52" s="134">
        <v>134.0</v>
      </c>
      <c r="B52" s="135">
        <v>10967.0</v>
      </c>
      <c r="C52" s="136" t="s">
        <v>465</v>
      </c>
      <c r="D52" s="136"/>
      <c r="E52" s="136"/>
      <c r="F52" s="117"/>
      <c r="G52" s="138"/>
      <c r="H52" s="117">
        <v>8.0</v>
      </c>
      <c r="I52" s="138"/>
      <c r="J52" s="138">
        <f t="shared" si="13"/>
        <v>0</v>
      </c>
      <c r="K52" s="138">
        <f t="shared" si="14"/>
        <v>0</v>
      </c>
      <c r="L52" s="138">
        <f t="shared" si="15"/>
        <v>0</v>
      </c>
      <c r="M52" s="134"/>
      <c r="N52" s="134"/>
      <c r="O52" s="150"/>
      <c r="P52" s="140" t="s">
        <v>61</v>
      </c>
      <c r="Q52" s="140" t="s">
        <v>763</v>
      </c>
      <c r="R52" s="140"/>
      <c r="S52" s="141"/>
      <c r="T52" s="136" t="s">
        <v>54</v>
      </c>
      <c r="U52" s="138" t="s">
        <v>465</v>
      </c>
      <c r="V52" s="134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16"/>
    </row>
    <row r="53" ht="15.75" customHeight="1">
      <c r="A53" s="134">
        <v>137.0</v>
      </c>
      <c r="B53" s="135" t="s">
        <v>768</v>
      </c>
      <c r="C53" s="136" t="s">
        <v>769</v>
      </c>
      <c r="D53" s="136"/>
      <c r="E53" s="136"/>
      <c r="F53" s="137"/>
      <c r="G53" s="138">
        <v>592.0</v>
      </c>
      <c r="H53" s="117">
        <v>1.0</v>
      </c>
      <c r="I53" s="138">
        <v>8870800.0</v>
      </c>
      <c r="J53" s="138">
        <f t="shared" si="13"/>
        <v>9181300</v>
      </c>
      <c r="K53" s="138">
        <f t="shared" si="14"/>
        <v>9314300</v>
      </c>
      <c r="L53" s="138">
        <f t="shared" si="15"/>
        <v>11532000</v>
      </c>
      <c r="M53" s="117">
        <v>300.0</v>
      </c>
      <c r="N53" s="117">
        <v>8.0</v>
      </c>
      <c r="O53" s="139"/>
      <c r="P53" s="140" t="s">
        <v>61</v>
      </c>
      <c r="Q53" s="140"/>
      <c r="R53" s="140"/>
      <c r="S53" s="141" t="s">
        <v>770</v>
      </c>
      <c r="T53" s="136" t="s">
        <v>54</v>
      </c>
      <c r="U53" s="138" t="s">
        <v>771</v>
      </c>
      <c r="V53" s="117">
        <v>8870800.0</v>
      </c>
      <c r="W53" s="37" t="s">
        <v>69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16"/>
    </row>
    <row r="54" ht="15.75" customHeight="1">
      <c r="A54" s="134">
        <v>138.0</v>
      </c>
      <c r="B54" s="135" t="s">
        <v>772</v>
      </c>
      <c r="C54" s="136" t="s">
        <v>773</v>
      </c>
      <c r="D54" s="136"/>
      <c r="E54" s="136"/>
      <c r="F54" s="117"/>
      <c r="G54" s="138">
        <v>1125.0</v>
      </c>
      <c r="H54" s="117">
        <v>2.0</v>
      </c>
      <c r="I54" s="138">
        <v>1.34783E7</v>
      </c>
      <c r="J54" s="138">
        <f t="shared" si="13"/>
        <v>13950000</v>
      </c>
      <c r="K54" s="138">
        <f t="shared" si="14"/>
        <v>14152200</v>
      </c>
      <c r="L54" s="138">
        <f t="shared" si="15"/>
        <v>17521800</v>
      </c>
      <c r="M54" s="134">
        <v>360.0</v>
      </c>
      <c r="N54" s="134">
        <v>8.0</v>
      </c>
      <c r="O54" s="150"/>
      <c r="P54" s="140" t="s">
        <v>61</v>
      </c>
      <c r="Q54" s="140"/>
      <c r="R54" s="140"/>
      <c r="S54" s="141" t="s">
        <v>774</v>
      </c>
      <c r="T54" s="136" t="s">
        <v>54</v>
      </c>
      <c r="U54" s="138" t="s">
        <v>775</v>
      </c>
      <c r="V54" s="134">
        <v>1.34783E7</v>
      </c>
      <c r="W54" s="37" t="s">
        <v>60</v>
      </c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16"/>
    </row>
    <row r="55" ht="15.75" customHeight="1">
      <c r="A55" s="134">
        <v>139.0</v>
      </c>
      <c r="B55" s="135" t="s">
        <v>776</v>
      </c>
      <c r="C55" s="136" t="s">
        <v>777</v>
      </c>
      <c r="D55" s="136"/>
      <c r="E55" s="136"/>
      <c r="F55" s="137"/>
      <c r="G55" s="138">
        <v>160.0</v>
      </c>
      <c r="H55" s="117">
        <v>1.0</v>
      </c>
      <c r="I55" s="138">
        <v>1543600.0</v>
      </c>
      <c r="J55" s="138">
        <f t="shared" si="13"/>
        <v>1597600</v>
      </c>
      <c r="K55" s="138">
        <f t="shared" si="14"/>
        <v>1620800</v>
      </c>
      <c r="L55" s="138">
        <f t="shared" si="15"/>
        <v>2006700</v>
      </c>
      <c r="M55" s="117">
        <v>180.0</v>
      </c>
      <c r="N55" s="117">
        <v>3.0</v>
      </c>
      <c r="O55" s="139"/>
      <c r="P55" s="140" t="s">
        <v>61</v>
      </c>
      <c r="Q55" s="140"/>
      <c r="R55" s="140"/>
      <c r="S55" s="141" t="s">
        <v>778</v>
      </c>
      <c r="T55" s="136" t="s">
        <v>54</v>
      </c>
      <c r="U55" s="138" t="s">
        <v>779</v>
      </c>
      <c r="V55" s="117">
        <v>1543600.0</v>
      </c>
      <c r="W55" s="37" t="s">
        <v>114</v>
      </c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16"/>
    </row>
    <row r="56" ht="15.75" customHeight="1">
      <c r="A56" s="134">
        <v>140.0</v>
      </c>
      <c r="B56" s="135" t="s">
        <v>780</v>
      </c>
      <c r="C56" s="136" t="s">
        <v>781</v>
      </c>
      <c r="D56" s="136"/>
      <c r="E56" s="136"/>
      <c r="F56" s="137"/>
      <c r="G56" s="138">
        <v>160.0</v>
      </c>
      <c r="H56" s="117">
        <v>1.0</v>
      </c>
      <c r="I56" s="138">
        <v>1860800.0</v>
      </c>
      <c r="J56" s="138">
        <f t="shared" si="13"/>
        <v>1925900</v>
      </c>
      <c r="K56" s="138">
        <f t="shared" si="14"/>
        <v>1953800</v>
      </c>
      <c r="L56" s="138">
        <f t="shared" si="15"/>
        <v>2419000</v>
      </c>
      <c r="M56" s="117">
        <v>180.0</v>
      </c>
      <c r="N56" s="117">
        <v>3.0</v>
      </c>
      <c r="O56" s="139"/>
      <c r="P56" s="140" t="s">
        <v>61</v>
      </c>
      <c r="Q56" s="140"/>
      <c r="R56" s="140"/>
      <c r="S56" s="141" t="s">
        <v>782</v>
      </c>
      <c r="T56" s="136" t="s">
        <v>54</v>
      </c>
      <c r="U56" s="138" t="s">
        <v>783</v>
      </c>
      <c r="V56" s="117">
        <v>1860800.0</v>
      </c>
      <c r="W56" s="37" t="s">
        <v>114</v>
      </c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16"/>
    </row>
    <row r="57" ht="15.75" customHeight="1">
      <c r="A57" s="134">
        <v>141.0</v>
      </c>
      <c r="B57" s="135" t="s">
        <v>784</v>
      </c>
      <c r="C57" s="136" t="s">
        <v>785</v>
      </c>
      <c r="D57" s="136"/>
      <c r="E57" s="136"/>
      <c r="F57" s="137"/>
      <c r="G57" s="138">
        <v>160.0</v>
      </c>
      <c r="H57" s="117">
        <v>1.0</v>
      </c>
      <c r="I57" s="138">
        <v>1789300.0</v>
      </c>
      <c r="J57" s="138">
        <f t="shared" si="13"/>
        <v>1851900</v>
      </c>
      <c r="K57" s="138">
        <f t="shared" si="14"/>
        <v>1878800</v>
      </c>
      <c r="L57" s="138">
        <f t="shared" si="15"/>
        <v>2326100</v>
      </c>
      <c r="M57" s="117">
        <v>180.0</v>
      </c>
      <c r="N57" s="117">
        <v>6.0</v>
      </c>
      <c r="O57" s="139"/>
      <c r="P57" s="140" t="s">
        <v>61</v>
      </c>
      <c r="Q57" s="140"/>
      <c r="R57" s="140"/>
      <c r="S57" s="141" t="s">
        <v>786</v>
      </c>
      <c r="T57" s="136" t="s">
        <v>54</v>
      </c>
      <c r="U57" s="138" t="s">
        <v>787</v>
      </c>
      <c r="V57" s="117">
        <v>1789300.0</v>
      </c>
      <c r="W57" s="37" t="s">
        <v>114</v>
      </c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16"/>
    </row>
    <row r="58" ht="15.75" customHeight="1">
      <c r="A58" s="134">
        <v>143.0</v>
      </c>
      <c r="B58" s="135" t="s">
        <v>788</v>
      </c>
      <c r="C58" s="136" t="s">
        <v>789</v>
      </c>
      <c r="D58" s="136"/>
      <c r="E58" s="136"/>
      <c r="F58" s="137"/>
      <c r="G58" s="138">
        <v>160.0</v>
      </c>
      <c r="H58" s="117">
        <v>1.0</v>
      </c>
      <c r="I58" s="138">
        <v>2189800.0</v>
      </c>
      <c r="J58" s="138">
        <f t="shared" si="13"/>
        <v>2266400</v>
      </c>
      <c r="K58" s="138">
        <f t="shared" si="14"/>
        <v>2299300</v>
      </c>
      <c r="L58" s="138">
        <f t="shared" si="15"/>
        <v>2846700</v>
      </c>
      <c r="M58" s="117">
        <v>180.0</v>
      </c>
      <c r="N58" s="117">
        <v>6.0</v>
      </c>
      <c r="O58" s="139"/>
      <c r="P58" s="140" t="s">
        <v>61</v>
      </c>
      <c r="Q58" s="140"/>
      <c r="R58" s="140"/>
      <c r="S58" s="141" t="s">
        <v>790</v>
      </c>
      <c r="T58" s="136" t="s">
        <v>54</v>
      </c>
      <c r="U58" s="138" t="s">
        <v>791</v>
      </c>
      <c r="V58" s="117">
        <v>2189800.0</v>
      </c>
      <c r="W58" s="37" t="s">
        <v>114</v>
      </c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16"/>
    </row>
    <row r="59" ht="15.75" customHeight="1">
      <c r="A59" s="134">
        <v>150.0</v>
      </c>
      <c r="B59" s="135" t="s">
        <v>792</v>
      </c>
      <c r="C59" s="136" t="s">
        <v>307</v>
      </c>
      <c r="D59" s="136"/>
      <c r="E59" s="136"/>
      <c r="F59" s="137"/>
      <c r="G59" s="138">
        <v>288.0</v>
      </c>
      <c r="H59" s="117">
        <v>2.0</v>
      </c>
      <c r="I59" s="138">
        <v>6000000.0</v>
      </c>
      <c r="J59" s="138">
        <f t="shared" si="13"/>
        <v>6210000</v>
      </c>
      <c r="K59" s="138">
        <f t="shared" si="14"/>
        <v>6300000</v>
      </c>
      <c r="L59" s="138">
        <f t="shared" si="15"/>
        <v>7800000</v>
      </c>
      <c r="M59" s="117">
        <v>300.0</v>
      </c>
      <c r="N59" s="117">
        <v>5.0</v>
      </c>
      <c r="O59" s="139"/>
      <c r="P59" s="140" t="s">
        <v>61</v>
      </c>
      <c r="Q59" s="140"/>
      <c r="R59" s="140"/>
      <c r="S59" s="141" t="s">
        <v>672</v>
      </c>
      <c r="T59" s="136" t="s">
        <v>54</v>
      </c>
      <c r="U59" s="138" t="s">
        <v>793</v>
      </c>
      <c r="V59" s="117">
        <v>6000000.0</v>
      </c>
      <c r="W59" s="37" t="s">
        <v>114</v>
      </c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16"/>
    </row>
    <row r="60" ht="15.75" customHeight="1">
      <c r="A60" s="134">
        <v>156.0</v>
      </c>
      <c r="B60" s="135" t="s">
        <v>794</v>
      </c>
      <c r="C60" s="136" t="s">
        <v>795</v>
      </c>
      <c r="D60" s="136"/>
      <c r="E60" s="136"/>
      <c r="F60" s="137"/>
      <c r="G60" s="138">
        <v>2081.0</v>
      </c>
      <c r="H60" s="117">
        <v>3.0</v>
      </c>
      <c r="I60" s="138">
        <v>3.86598E7</v>
      </c>
      <c r="J60" s="138">
        <f t="shared" si="13"/>
        <v>40012900</v>
      </c>
      <c r="K60" s="138">
        <f t="shared" si="14"/>
        <v>40592800</v>
      </c>
      <c r="L60" s="138">
        <f t="shared" si="15"/>
        <v>50257700</v>
      </c>
      <c r="M60" s="117">
        <v>365.0</v>
      </c>
      <c r="N60" s="117">
        <v>8.0</v>
      </c>
      <c r="O60" s="139"/>
      <c r="P60" s="140" t="s">
        <v>61</v>
      </c>
      <c r="Q60" s="140"/>
      <c r="R60" s="140"/>
      <c r="S60" s="141" t="s">
        <v>796</v>
      </c>
      <c r="T60" s="136" t="s">
        <v>54</v>
      </c>
      <c r="U60" s="138" t="s">
        <v>797</v>
      </c>
      <c r="V60" s="117">
        <v>3.86598E7</v>
      </c>
      <c r="W60" s="37" t="s">
        <v>114</v>
      </c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16"/>
    </row>
    <row r="61" ht="15.75" customHeight="1">
      <c r="A61" s="134">
        <v>157.0</v>
      </c>
      <c r="B61" s="135" t="s">
        <v>798</v>
      </c>
      <c r="C61" s="136" t="s">
        <v>799</v>
      </c>
      <c r="D61" s="136"/>
      <c r="E61" s="136"/>
      <c r="F61" s="137"/>
      <c r="G61" s="138">
        <v>7402.0</v>
      </c>
      <c r="H61" s="117">
        <v>8.0</v>
      </c>
      <c r="I61" s="138">
        <v>1.284807E8</v>
      </c>
      <c r="J61" s="138">
        <f t="shared" si="13"/>
        <v>132977500</v>
      </c>
      <c r="K61" s="138">
        <f t="shared" si="14"/>
        <v>134904700</v>
      </c>
      <c r="L61" s="138">
        <f t="shared" si="15"/>
        <v>167024900</v>
      </c>
      <c r="M61" s="117">
        <v>700.0</v>
      </c>
      <c r="N61" s="117">
        <v>15.0</v>
      </c>
      <c r="O61" s="139"/>
      <c r="P61" s="140" t="s">
        <v>61</v>
      </c>
      <c r="Q61" s="140"/>
      <c r="R61" s="140"/>
      <c r="S61" s="141" t="s">
        <v>800</v>
      </c>
      <c r="T61" s="136" t="s">
        <v>54</v>
      </c>
      <c r="U61" s="138" t="s">
        <v>801</v>
      </c>
      <c r="V61" s="117">
        <v>1.284807E8</v>
      </c>
      <c r="W61" s="37" t="s">
        <v>69</v>
      </c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16"/>
    </row>
    <row r="62" ht="15.75" customHeight="1">
      <c r="A62" s="134">
        <v>158.0</v>
      </c>
      <c r="B62" s="135" t="s">
        <v>802</v>
      </c>
      <c r="C62" s="136" t="s">
        <v>803</v>
      </c>
      <c r="D62" s="136"/>
      <c r="E62" s="136"/>
      <c r="F62" s="137"/>
      <c r="G62" s="138">
        <v>4780.0</v>
      </c>
      <c r="H62" s="117">
        <v>7.0</v>
      </c>
      <c r="I62" s="138">
        <v>9.17025E7</v>
      </c>
      <c r="J62" s="138">
        <f t="shared" si="13"/>
        <v>94912100</v>
      </c>
      <c r="K62" s="138">
        <f t="shared" si="14"/>
        <v>96287600</v>
      </c>
      <c r="L62" s="138">
        <f t="shared" si="15"/>
        <v>119213300</v>
      </c>
      <c r="M62" s="117">
        <v>680.0</v>
      </c>
      <c r="N62" s="117">
        <v>18.0</v>
      </c>
      <c r="O62" s="139"/>
      <c r="P62" s="140" t="s">
        <v>61</v>
      </c>
      <c r="Q62" s="140"/>
      <c r="R62" s="140"/>
      <c r="S62" s="141" t="s">
        <v>800</v>
      </c>
      <c r="T62" s="136" t="s">
        <v>54</v>
      </c>
      <c r="U62" s="138" t="s">
        <v>804</v>
      </c>
      <c r="V62" s="117">
        <v>9.17025E7</v>
      </c>
      <c r="W62" s="37" t="s">
        <v>69</v>
      </c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16"/>
    </row>
    <row r="63" ht="15.75" customHeight="1">
      <c r="A63" s="134">
        <v>159.0</v>
      </c>
      <c r="B63" s="135" t="s">
        <v>805</v>
      </c>
      <c r="C63" s="136" t="s">
        <v>806</v>
      </c>
      <c r="D63" s="136"/>
      <c r="E63" s="136"/>
      <c r="F63" s="137"/>
      <c r="G63" s="138">
        <v>4746.0</v>
      </c>
      <c r="H63" s="117">
        <v>6.0</v>
      </c>
      <c r="I63" s="138">
        <v>7.84121E7</v>
      </c>
      <c r="J63" s="138">
        <f t="shared" si="13"/>
        <v>81156500</v>
      </c>
      <c r="K63" s="138">
        <f t="shared" si="14"/>
        <v>82332700</v>
      </c>
      <c r="L63" s="138">
        <f t="shared" si="15"/>
        <v>101935700</v>
      </c>
      <c r="M63" s="117">
        <v>680.0</v>
      </c>
      <c r="N63" s="117">
        <v>16.0</v>
      </c>
      <c r="O63" s="139"/>
      <c r="P63" s="140" t="s">
        <v>61</v>
      </c>
      <c r="Q63" s="140"/>
      <c r="R63" s="140"/>
      <c r="S63" s="141" t="s">
        <v>681</v>
      </c>
      <c r="T63" s="136" t="s">
        <v>54</v>
      </c>
      <c r="U63" s="138" t="s">
        <v>807</v>
      </c>
      <c r="V63" s="117">
        <v>7.84121E7</v>
      </c>
      <c r="W63" s="37" t="s">
        <v>69</v>
      </c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16"/>
    </row>
    <row r="64" ht="15.75" customHeight="1">
      <c r="A64" s="134">
        <v>161.0</v>
      </c>
      <c r="B64" s="135" t="s">
        <v>808</v>
      </c>
      <c r="C64" s="136" t="s">
        <v>809</v>
      </c>
      <c r="D64" s="136"/>
      <c r="E64" s="136"/>
      <c r="F64" s="137"/>
      <c r="G64" s="138">
        <v>4033.0</v>
      </c>
      <c r="H64" s="117">
        <v>4.0</v>
      </c>
      <c r="I64" s="138">
        <v>5.33931E7</v>
      </c>
      <c r="J64" s="138">
        <f t="shared" si="13"/>
        <v>55261900</v>
      </c>
      <c r="K64" s="138">
        <f t="shared" si="14"/>
        <v>56062800</v>
      </c>
      <c r="L64" s="138">
        <f t="shared" si="15"/>
        <v>69411000</v>
      </c>
      <c r="M64" s="117">
        <v>420.0</v>
      </c>
      <c r="N64" s="117">
        <v>12.0</v>
      </c>
      <c r="O64" s="139"/>
      <c r="P64" s="140" t="s">
        <v>61</v>
      </c>
      <c r="Q64" s="140"/>
      <c r="R64" s="140"/>
      <c r="S64" s="141" t="s">
        <v>810</v>
      </c>
      <c r="T64" s="136" t="s">
        <v>54</v>
      </c>
      <c r="U64" s="138" t="s">
        <v>811</v>
      </c>
      <c r="V64" s="117">
        <v>5.33931E7</v>
      </c>
      <c r="W64" s="37" t="s">
        <v>60</v>
      </c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16"/>
    </row>
    <row r="65" ht="15.75" customHeight="1">
      <c r="A65" s="134">
        <v>162.0</v>
      </c>
      <c r="B65" s="135" t="s">
        <v>812</v>
      </c>
      <c r="C65" s="136" t="s">
        <v>813</v>
      </c>
      <c r="D65" s="136"/>
      <c r="E65" s="136"/>
      <c r="F65" s="137"/>
      <c r="G65" s="138">
        <v>6911.0</v>
      </c>
      <c r="H65" s="117">
        <v>8.0</v>
      </c>
      <c r="I65" s="138">
        <v>7.20353E7</v>
      </c>
      <c r="J65" s="138"/>
      <c r="K65" s="138"/>
      <c r="L65" s="138"/>
      <c r="M65" s="117">
        <v>700.0</v>
      </c>
      <c r="N65" s="117">
        <v>18.0</v>
      </c>
      <c r="O65" s="139"/>
      <c r="P65" s="140" t="s">
        <v>61</v>
      </c>
      <c r="Q65" s="140"/>
      <c r="R65" s="140"/>
      <c r="S65" s="141" t="s">
        <v>814</v>
      </c>
      <c r="T65" s="136" t="s">
        <v>54</v>
      </c>
      <c r="U65" s="138" t="s">
        <v>815</v>
      </c>
      <c r="V65" s="117">
        <v>7.20353E7</v>
      </c>
      <c r="W65" s="37" t="s">
        <v>100</v>
      </c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16"/>
    </row>
    <row r="66" ht="15.75" customHeight="1">
      <c r="A66" s="134">
        <v>163.0</v>
      </c>
      <c r="B66" s="135" t="s">
        <v>816</v>
      </c>
      <c r="C66" s="136" t="s">
        <v>189</v>
      </c>
      <c r="D66" s="136"/>
      <c r="E66" s="136"/>
      <c r="F66" s="137"/>
      <c r="G66" s="138">
        <v>8985.0</v>
      </c>
      <c r="H66" s="117">
        <v>8.0</v>
      </c>
      <c r="I66" s="138">
        <v>1.363496E8</v>
      </c>
      <c r="J66" s="138">
        <f>ROUND(I66*1.035,-2)</f>
        <v>141121800</v>
      </c>
      <c r="K66" s="138">
        <f>ROUND(I66*1.05,-2)</f>
        <v>143167100</v>
      </c>
      <c r="L66" s="138">
        <f>ROUND(I66*1.3,-2)</f>
        <v>177254500</v>
      </c>
      <c r="M66" s="117">
        <v>750.0</v>
      </c>
      <c r="N66" s="117">
        <v>14.0</v>
      </c>
      <c r="O66" s="139"/>
      <c r="P66" s="140" t="s">
        <v>61</v>
      </c>
      <c r="Q66" s="140"/>
      <c r="R66" s="140"/>
      <c r="S66" s="141" t="s">
        <v>810</v>
      </c>
      <c r="T66" s="136" t="s">
        <v>54</v>
      </c>
      <c r="U66" s="138" t="s">
        <v>817</v>
      </c>
      <c r="V66" s="117">
        <v>1.363496E8</v>
      </c>
      <c r="W66" s="37" t="s">
        <v>114</v>
      </c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16"/>
    </row>
    <row r="67" ht="35.25" customHeight="1">
      <c r="A67" s="153"/>
      <c r="B67" s="75"/>
      <c r="C67" s="10"/>
      <c r="D67" s="10"/>
      <c r="E67" s="10"/>
      <c r="F67" s="73"/>
      <c r="G67" s="55"/>
      <c r="H67" s="18"/>
      <c r="I67" s="18"/>
      <c r="J67" s="18"/>
      <c r="K67" s="18"/>
      <c r="L67" s="18"/>
      <c r="M67" s="18"/>
      <c r="N67" s="18"/>
      <c r="O67" s="18"/>
      <c r="P67" s="10"/>
      <c r="Q67" s="10"/>
      <c r="R67" s="10"/>
      <c r="S67" s="10"/>
      <c r="T67" s="18"/>
      <c r="U67" s="10"/>
      <c r="V67" s="18"/>
      <c r="W67" s="18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</row>
    <row r="68" ht="35.25" customHeight="1">
      <c r="A68" s="153"/>
      <c r="B68" s="75"/>
      <c r="C68" s="10"/>
      <c r="D68" s="10"/>
      <c r="E68" s="10"/>
      <c r="F68" s="73"/>
      <c r="G68" s="55"/>
      <c r="H68" s="18"/>
      <c r="I68" s="18"/>
      <c r="J68" s="18"/>
      <c r="K68" s="18"/>
      <c r="L68" s="18"/>
      <c r="M68" s="18"/>
      <c r="N68" s="18"/>
      <c r="O68" s="18"/>
      <c r="P68" s="10"/>
      <c r="Q68" s="10"/>
      <c r="R68" s="10"/>
      <c r="S68" s="10"/>
      <c r="T68" s="18"/>
      <c r="U68" s="10"/>
      <c r="V68" s="18"/>
      <c r="W68" s="18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</row>
    <row r="69" ht="35.25" customHeight="1">
      <c r="A69" s="153"/>
      <c r="B69" s="75"/>
      <c r="C69" s="10"/>
      <c r="D69" s="10"/>
      <c r="E69" s="10"/>
      <c r="F69" s="73"/>
      <c r="G69" s="55"/>
      <c r="H69" s="18"/>
      <c r="I69" s="18"/>
      <c r="J69" s="18"/>
      <c r="K69" s="18"/>
      <c r="L69" s="18"/>
      <c r="M69" s="18"/>
      <c r="N69" s="18"/>
      <c r="O69" s="18"/>
      <c r="P69" s="10"/>
      <c r="Q69" s="10"/>
      <c r="R69" s="10"/>
      <c r="S69" s="10"/>
      <c r="T69" s="18"/>
      <c r="U69" s="10"/>
      <c r="V69" s="18"/>
      <c r="W69" s="18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</row>
    <row r="70" ht="35.25" customHeight="1">
      <c r="A70" s="153"/>
      <c r="B70" s="75"/>
      <c r="C70" s="10"/>
      <c r="D70" s="10"/>
      <c r="E70" s="10"/>
      <c r="F70" s="73"/>
      <c r="G70" s="55"/>
      <c r="H70" s="18"/>
      <c r="I70" s="18"/>
      <c r="J70" s="18"/>
      <c r="K70" s="18"/>
      <c r="L70" s="18"/>
      <c r="M70" s="18"/>
      <c r="N70" s="18"/>
      <c r="O70" s="18"/>
      <c r="P70" s="10"/>
      <c r="Q70" s="10"/>
      <c r="R70" s="10"/>
      <c r="S70" s="10"/>
      <c r="T70" s="18"/>
      <c r="U70" s="10"/>
      <c r="V70" s="18"/>
      <c r="W70" s="18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</row>
    <row r="71" ht="35.25" customHeight="1">
      <c r="A71" s="153"/>
      <c r="B71" s="75"/>
      <c r="C71" s="10"/>
      <c r="D71" s="10"/>
      <c r="E71" s="10"/>
      <c r="F71" s="73"/>
      <c r="G71" s="55"/>
      <c r="H71" s="18"/>
      <c r="I71" s="18"/>
      <c r="J71" s="18"/>
      <c r="K71" s="18"/>
      <c r="L71" s="18"/>
      <c r="M71" s="18"/>
      <c r="N71" s="18"/>
      <c r="O71" s="18"/>
      <c r="P71" s="10"/>
      <c r="Q71" s="10"/>
      <c r="R71" s="10"/>
      <c r="S71" s="10"/>
      <c r="T71" s="18"/>
      <c r="U71" s="10"/>
      <c r="V71" s="18"/>
      <c r="W71" s="18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</row>
    <row r="72" ht="35.25" customHeight="1">
      <c r="A72" s="153"/>
      <c r="B72" s="75"/>
      <c r="C72" s="10"/>
      <c r="D72" s="10"/>
      <c r="E72" s="10"/>
      <c r="F72" s="73"/>
      <c r="G72" s="55"/>
      <c r="H72" s="18"/>
      <c r="I72" s="18"/>
      <c r="J72" s="18"/>
      <c r="K72" s="18"/>
      <c r="L72" s="18"/>
      <c r="M72" s="18"/>
      <c r="N72" s="18"/>
      <c r="O72" s="18"/>
      <c r="P72" s="10"/>
      <c r="Q72" s="10"/>
      <c r="R72" s="10"/>
      <c r="S72" s="10"/>
      <c r="T72" s="18"/>
      <c r="U72" s="10"/>
      <c r="V72" s="18"/>
      <c r="W72" s="18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</row>
    <row r="73" ht="35.25" customHeight="1">
      <c r="A73" s="153"/>
      <c r="B73" s="75"/>
      <c r="C73" s="10"/>
      <c r="D73" s="10"/>
      <c r="E73" s="10"/>
      <c r="F73" s="73"/>
      <c r="G73" s="55"/>
      <c r="H73" s="18"/>
      <c r="I73" s="18"/>
      <c r="J73" s="18"/>
      <c r="K73" s="18" t="s">
        <v>322</v>
      </c>
      <c r="L73" s="18"/>
      <c r="M73" s="18"/>
      <c r="N73" s="18"/>
      <c r="O73" s="18"/>
      <c r="P73" s="10"/>
      <c r="Q73" s="10"/>
      <c r="R73" s="10"/>
      <c r="S73" s="10"/>
      <c r="T73" s="18"/>
      <c r="U73" s="10"/>
      <c r="V73" s="18"/>
      <c r="W73" s="18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</row>
    <row r="74" ht="35.25" customHeight="1">
      <c r="A74" s="153"/>
      <c r="B74" s="75"/>
      <c r="C74" s="10"/>
      <c r="D74" s="10"/>
      <c r="E74" s="10"/>
      <c r="F74" s="73"/>
      <c r="G74" s="55"/>
      <c r="H74" s="18"/>
      <c r="I74" s="18"/>
      <c r="J74" s="18"/>
      <c r="K74" s="18"/>
      <c r="L74" s="18"/>
      <c r="M74" s="18"/>
      <c r="N74" s="18"/>
      <c r="O74" s="18"/>
      <c r="P74" s="10"/>
      <c r="Q74" s="10"/>
      <c r="R74" s="10"/>
      <c r="S74" s="10"/>
      <c r="T74" s="18"/>
      <c r="U74" s="10"/>
      <c r="V74" s="18"/>
      <c r="W74" s="18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</row>
    <row r="75" ht="35.25" customHeight="1">
      <c r="A75" s="153"/>
      <c r="B75" s="75"/>
      <c r="C75" s="10"/>
      <c r="D75" s="10"/>
      <c r="E75" s="10"/>
      <c r="F75" s="73"/>
      <c r="G75" s="55"/>
      <c r="H75" s="18"/>
      <c r="I75" s="18"/>
      <c r="J75" s="18"/>
      <c r="K75" s="18"/>
      <c r="L75" s="18"/>
      <c r="M75" s="18"/>
      <c r="N75" s="18"/>
      <c r="O75" s="18"/>
      <c r="P75" s="10"/>
      <c r="Q75" s="10"/>
      <c r="R75" s="10"/>
      <c r="S75" s="10"/>
      <c r="T75" s="18"/>
      <c r="U75" s="10"/>
      <c r="V75" s="18"/>
      <c r="W75" s="18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</row>
    <row r="76" ht="35.25" customHeight="1">
      <c r="A76" s="153"/>
      <c r="B76" s="75"/>
      <c r="C76" s="10"/>
      <c r="D76" s="10"/>
      <c r="E76" s="10"/>
      <c r="F76" s="73"/>
      <c r="G76" s="55"/>
      <c r="H76" s="18"/>
      <c r="I76" s="18"/>
      <c r="J76" s="18"/>
      <c r="K76" s="18"/>
      <c r="L76" s="18"/>
      <c r="M76" s="18"/>
      <c r="N76" s="18"/>
      <c r="O76" s="18"/>
      <c r="P76" s="10"/>
      <c r="Q76" s="10"/>
      <c r="R76" s="10"/>
      <c r="S76" s="10"/>
      <c r="T76" s="18"/>
      <c r="U76" s="10"/>
      <c r="V76" s="18"/>
      <c r="W76" s="18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</row>
    <row r="77" ht="35.25" customHeight="1">
      <c r="A77" s="153"/>
      <c r="B77" s="75"/>
      <c r="C77" s="10"/>
      <c r="D77" s="10"/>
      <c r="E77" s="10"/>
      <c r="F77" s="73"/>
      <c r="G77" s="55"/>
      <c r="H77" s="18"/>
      <c r="I77" s="18"/>
      <c r="J77" s="18"/>
      <c r="K77" s="18"/>
      <c r="L77" s="18"/>
      <c r="M77" s="18"/>
      <c r="N77" s="18"/>
      <c r="O77" s="18"/>
      <c r="P77" s="10"/>
      <c r="Q77" s="10"/>
      <c r="R77" s="10"/>
      <c r="S77" s="10"/>
      <c r="T77" s="18"/>
      <c r="U77" s="10"/>
      <c r="V77" s="18"/>
      <c r="W77" s="18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</row>
    <row r="78" ht="35.25" customHeight="1">
      <c r="A78" s="153"/>
      <c r="B78" s="75"/>
      <c r="C78" s="10"/>
      <c r="D78" s="10"/>
      <c r="E78" s="10"/>
      <c r="F78" s="73"/>
      <c r="G78" s="55"/>
      <c r="H78" s="18"/>
      <c r="I78" s="18"/>
      <c r="J78" s="18"/>
      <c r="K78" s="18"/>
      <c r="L78" s="18"/>
      <c r="M78" s="18"/>
      <c r="N78" s="18"/>
      <c r="O78" s="18"/>
      <c r="P78" s="10"/>
      <c r="Q78" s="10"/>
      <c r="R78" s="10"/>
      <c r="S78" s="10"/>
      <c r="T78" s="18"/>
      <c r="U78" s="10"/>
      <c r="V78" s="18"/>
      <c r="W78" s="18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</row>
    <row r="79" ht="35.25" customHeight="1">
      <c r="A79" s="153"/>
      <c r="B79" s="75"/>
      <c r="C79" s="10"/>
      <c r="D79" s="10"/>
      <c r="E79" s="10"/>
      <c r="F79" s="73"/>
      <c r="G79" s="55"/>
      <c r="H79" s="18"/>
      <c r="I79" s="18"/>
      <c r="J79" s="18"/>
      <c r="K79" s="18"/>
      <c r="L79" s="18"/>
      <c r="M79" s="18"/>
      <c r="N79" s="18"/>
      <c r="O79" s="18"/>
      <c r="P79" s="10"/>
      <c r="Q79" s="10"/>
      <c r="R79" s="10"/>
      <c r="S79" s="10"/>
      <c r="T79" s="18"/>
      <c r="U79" s="10"/>
      <c r="V79" s="18"/>
      <c r="W79" s="18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</row>
    <row r="80" ht="35.25" customHeight="1">
      <c r="A80" s="153"/>
      <c r="B80" s="75"/>
      <c r="C80" s="10"/>
      <c r="D80" s="10"/>
      <c r="E80" s="10"/>
      <c r="F80" s="73"/>
      <c r="G80" s="55"/>
      <c r="H80" s="18"/>
      <c r="I80" s="18"/>
      <c r="J80" s="18"/>
      <c r="K80" s="18"/>
      <c r="L80" s="18"/>
      <c r="M80" s="18"/>
      <c r="N80" s="18"/>
      <c r="O80" s="18"/>
      <c r="P80" s="10"/>
      <c r="Q80" s="10"/>
      <c r="R80" s="10"/>
      <c r="S80" s="10"/>
      <c r="T80" s="18"/>
      <c r="U80" s="10"/>
      <c r="V80" s="18"/>
      <c r="W80" s="18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</row>
    <row r="81" ht="35.25" customHeight="1">
      <c r="A81" s="153"/>
      <c r="B81" s="75"/>
      <c r="C81" s="10"/>
      <c r="D81" s="10"/>
      <c r="E81" s="10"/>
      <c r="F81" s="73"/>
      <c r="G81" s="55"/>
      <c r="H81" s="18"/>
      <c r="I81" s="18"/>
      <c r="J81" s="18"/>
      <c r="K81" s="18"/>
      <c r="L81" s="18"/>
      <c r="M81" s="18"/>
      <c r="N81" s="18"/>
      <c r="O81" s="18"/>
      <c r="P81" s="10"/>
      <c r="Q81" s="10"/>
      <c r="R81" s="10"/>
      <c r="S81" s="10"/>
      <c r="T81" s="18"/>
      <c r="U81" s="10"/>
      <c r="V81" s="18"/>
      <c r="W81" s="18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</row>
    <row r="82" ht="35.25" customHeight="1">
      <c r="A82" s="153"/>
      <c r="B82" s="75"/>
      <c r="C82" s="10"/>
      <c r="D82" s="10"/>
      <c r="E82" s="10"/>
      <c r="F82" s="73"/>
      <c r="G82" s="55"/>
      <c r="H82" s="18"/>
      <c r="I82" s="18"/>
      <c r="J82" s="18"/>
      <c r="K82" s="18"/>
      <c r="L82" s="18"/>
      <c r="M82" s="18"/>
      <c r="N82" s="18"/>
      <c r="O82" s="18"/>
      <c r="P82" s="10"/>
      <c r="Q82" s="10"/>
      <c r="R82" s="10"/>
      <c r="S82" s="10"/>
      <c r="T82" s="18"/>
      <c r="U82" s="10"/>
      <c r="V82" s="18"/>
      <c r="W82" s="18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</row>
    <row r="83" ht="35.25" customHeight="1">
      <c r="A83" s="153"/>
      <c r="B83" s="75"/>
      <c r="C83" s="10"/>
      <c r="D83" s="10"/>
      <c r="E83" s="10"/>
      <c r="F83" s="73"/>
      <c r="G83" s="55"/>
      <c r="H83" s="18"/>
      <c r="I83" s="18"/>
      <c r="J83" s="18"/>
      <c r="K83" s="18"/>
      <c r="L83" s="18"/>
      <c r="M83" s="18"/>
      <c r="N83" s="18"/>
      <c r="O83" s="18"/>
      <c r="P83" s="10"/>
      <c r="Q83" s="10"/>
      <c r="R83" s="10"/>
      <c r="S83" s="10"/>
      <c r="T83" s="18"/>
      <c r="U83" s="10"/>
      <c r="V83" s="18"/>
      <c r="W83" s="18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</row>
    <row r="84" ht="35.25" customHeight="1">
      <c r="A84" s="153"/>
      <c r="B84" s="75"/>
      <c r="C84" s="10"/>
      <c r="D84" s="10"/>
      <c r="E84" s="10"/>
      <c r="F84" s="73"/>
      <c r="G84" s="55"/>
      <c r="H84" s="18"/>
      <c r="I84" s="18"/>
      <c r="J84" s="18"/>
      <c r="K84" s="18"/>
      <c r="L84" s="18"/>
      <c r="M84" s="18"/>
      <c r="N84" s="18"/>
      <c r="O84" s="18"/>
      <c r="P84" s="10"/>
      <c r="Q84" s="10"/>
      <c r="R84" s="10"/>
      <c r="S84" s="10"/>
      <c r="T84" s="18"/>
      <c r="U84" s="10"/>
      <c r="V84" s="18"/>
      <c r="W84" s="18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</row>
    <row r="85" ht="35.25" customHeight="1">
      <c r="A85" s="153"/>
      <c r="B85" s="75"/>
      <c r="C85" s="10"/>
      <c r="D85" s="10"/>
      <c r="E85" s="10"/>
      <c r="F85" s="73"/>
      <c r="G85" s="55"/>
      <c r="H85" s="18"/>
      <c r="I85" s="18"/>
      <c r="J85" s="18"/>
      <c r="K85" s="18"/>
      <c r="L85" s="18"/>
      <c r="M85" s="18"/>
      <c r="N85" s="18"/>
      <c r="O85" s="18"/>
      <c r="P85" s="10"/>
      <c r="Q85" s="10"/>
      <c r="R85" s="10"/>
      <c r="S85" s="10"/>
      <c r="T85" s="18"/>
      <c r="U85" s="10"/>
      <c r="V85" s="18"/>
      <c r="W85" s="18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</row>
    <row r="86" ht="35.25" customHeight="1">
      <c r="A86" s="153"/>
      <c r="B86" s="75"/>
      <c r="C86" s="10"/>
      <c r="D86" s="10"/>
      <c r="E86" s="10"/>
      <c r="F86" s="73"/>
      <c r="G86" s="55"/>
      <c r="H86" s="18"/>
      <c r="I86" s="18"/>
      <c r="J86" s="18"/>
      <c r="K86" s="18"/>
      <c r="L86" s="18"/>
      <c r="M86" s="18"/>
      <c r="N86" s="18"/>
      <c r="O86" s="18"/>
      <c r="P86" s="10"/>
      <c r="Q86" s="10"/>
      <c r="R86" s="10"/>
      <c r="S86" s="10"/>
      <c r="T86" s="18"/>
      <c r="U86" s="10"/>
      <c r="V86" s="18"/>
      <c r="W86" s="18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</row>
    <row r="87" ht="35.25" customHeight="1">
      <c r="A87" s="153"/>
      <c r="B87" s="75"/>
      <c r="C87" s="10"/>
      <c r="D87" s="10"/>
      <c r="E87" s="10"/>
      <c r="F87" s="73"/>
      <c r="G87" s="55"/>
      <c r="H87" s="18"/>
      <c r="I87" s="18"/>
      <c r="J87" s="18"/>
      <c r="K87" s="18"/>
      <c r="L87" s="18"/>
      <c r="M87" s="18"/>
      <c r="N87" s="18"/>
      <c r="O87" s="18"/>
      <c r="P87" s="10"/>
      <c r="Q87" s="10"/>
      <c r="R87" s="10"/>
      <c r="S87" s="10"/>
      <c r="T87" s="18"/>
      <c r="U87" s="10"/>
      <c r="V87" s="18"/>
      <c r="W87" s="18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</row>
    <row r="88" ht="35.25" customHeight="1">
      <c r="A88" s="153"/>
      <c r="B88" s="75"/>
      <c r="C88" s="10"/>
      <c r="D88" s="10"/>
      <c r="E88" s="10"/>
      <c r="F88" s="73"/>
      <c r="G88" s="55"/>
      <c r="H88" s="18"/>
      <c r="I88" s="18"/>
      <c r="J88" s="18"/>
      <c r="K88" s="18"/>
      <c r="L88" s="18"/>
      <c r="M88" s="18"/>
      <c r="N88" s="18"/>
      <c r="O88" s="18"/>
      <c r="P88" s="10"/>
      <c r="Q88" s="10"/>
      <c r="R88" s="10"/>
      <c r="S88" s="10"/>
      <c r="T88" s="18"/>
      <c r="U88" s="10"/>
      <c r="V88" s="18"/>
      <c r="W88" s="18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</row>
    <row r="89" ht="35.25" customHeight="1">
      <c r="A89" s="153"/>
      <c r="B89" s="75"/>
      <c r="C89" s="10"/>
      <c r="D89" s="10"/>
      <c r="E89" s="10"/>
      <c r="F89" s="73"/>
      <c r="G89" s="55"/>
      <c r="H89" s="18"/>
      <c r="I89" s="18"/>
      <c r="J89" s="18"/>
      <c r="K89" s="18"/>
      <c r="L89" s="18"/>
      <c r="M89" s="18"/>
      <c r="N89" s="18"/>
      <c r="O89" s="18"/>
      <c r="P89" s="10"/>
      <c r="Q89" s="10"/>
      <c r="R89" s="10"/>
      <c r="S89" s="10"/>
      <c r="T89" s="18"/>
      <c r="U89" s="10"/>
      <c r="V89" s="18"/>
      <c r="W89" s="18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</row>
    <row r="90" ht="35.25" customHeight="1">
      <c r="A90" s="153"/>
      <c r="B90" s="75"/>
      <c r="C90" s="10"/>
      <c r="D90" s="10"/>
      <c r="E90" s="10"/>
      <c r="F90" s="73"/>
      <c r="G90" s="55"/>
      <c r="H90" s="18"/>
      <c r="I90" s="18"/>
      <c r="J90" s="18"/>
      <c r="K90" s="18"/>
      <c r="L90" s="18"/>
      <c r="M90" s="18"/>
      <c r="N90" s="18"/>
      <c r="O90" s="18"/>
      <c r="P90" s="10"/>
      <c r="Q90" s="10"/>
      <c r="R90" s="10"/>
      <c r="S90" s="10"/>
      <c r="T90" s="18"/>
      <c r="U90" s="10"/>
      <c r="V90" s="18"/>
      <c r="W90" s="18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</row>
    <row r="91" ht="35.25" customHeight="1">
      <c r="A91" s="153"/>
      <c r="B91" s="75"/>
      <c r="C91" s="10"/>
      <c r="D91" s="10"/>
      <c r="E91" s="10"/>
      <c r="F91" s="73"/>
      <c r="G91" s="55"/>
      <c r="H91" s="18"/>
      <c r="I91" s="18"/>
      <c r="J91" s="18"/>
      <c r="K91" s="18"/>
      <c r="L91" s="18"/>
      <c r="M91" s="18"/>
      <c r="N91" s="18"/>
      <c r="O91" s="18"/>
      <c r="P91" s="10"/>
      <c r="Q91" s="10"/>
      <c r="R91" s="10"/>
      <c r="S91" s="10"/>
      <c r="T91" s="18"/>
      <c r="U91" s="10"/>
      <c r="V91" s="18"/>
      <c r="W91" s="18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</row>
    <row r="92" ht="35.25" customHeight="1">
      <c r="A92" s="153"/>
      <c r="B92" s="75"/>
      <c r="C92" s="10"/>
      <c r="D92" s="10"/>
      <c r="E92" s="10"/>
      <c r="F92" s="73"/>
      <c r="G92" s="55"/>
      <c r="H92" s="18"/>
      <c r="I92" s="18"/>
      <c r="J92" s="18"/>
      <c r="K92" s="18"/>
      <c r="L92" s="18"/>
      <c r="M92" s="18"/>
      <c r="N92" s="18"/>
      <c r="O92" s="18"/>
      <c r="P92" s="10"/>
      <c r="Q92" s="10"/>
      <c r="R92" s="10"/>
      <c r="S92" s="10"/>
      <c r="T92" s="18"/>
      <c r="U92" s="10"/>
      <c r="V92" s="18"/>
      <c r="W92" s="18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</row>
    <row r="93" ht="35.25" customHeight="1">
      <c r="A93" s="153"/>
      <c r="B93" s="75"/>
      <c r="C93" s="10"/>
      <c r="D93" s="10"/>
      <c r="E93" s="10"/>
      <c r="F93" s="73"/>
      <c r="G93" s="55"/>
      <c r="H93" s="18"/>
      <c r="I93" s="18"/>
      <c r="J93" s="18"/>
      <c r="K93" s="18"/>
      <c r="L93" s="18"/>
      <c r="M93" s="18"/>
      <c r="N93" s="18"/>
      <c r="O93" s="18"/>
      <c r="P93" s="10"/>
      <c r="Q93" s="10"/>
      <c r="R93" s="10"/>
      <c r="S93" s="10"/>
      <c r="T93" s="18"/>
      <c r="U93" s="10"/>
      <c r="V93" s="18"/>
      <c r="W93" s="18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</row>
    <row r="94" ht="35.25" customHeight="1">
      <c r="A94" s="153"/>
      <c r="B94" s="75"/>
      <c r="C94" s="10"/>
      <c r="D94" s="10"/>
      <c r="E94" s="10"/>
      <c r="F94" s="73"/>
      <c r="G94" s="55"/>
      <c r="H94" s="18"/>
      <c r="I94" s="18"/>
      <c r="J94" s="18"/>
      <c r="K94" s="18"/>
      <c r="L94" s="18"/>
      <c r="M94" s="18"/>
      <c r="N94" s="18"/>
      <c r="O94" s="18"/>
      <c r="P94" s="10"/>
      <c r="Q94" s="10"/>
      <c r="R94" s="10"/>
      <c r="S94" s="10"/>
      <c r="T94" s="18"/>
      <c r="U94" s="10"/>
      <c r="V94" s="18"/>
      <c r="W94" s="18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</row>
    <row r="95" ht="35.25" customHeight="1">
      <c r="A95" s="153"/>
      <c r="B95" s="75"/>
      <c r="C95" s="10"/>
      <c r="D95" s="10"/>
      <c r="E95" s="10"/>
      <c r="F95" s="73"/>
      <c r="G95" s="55"/>
      <c r="H95" s="18"/>
      <c r="I95" s="18"/>
      <c r="J95" s="18"/>
      <c r="K95" s="18"/>
      <c r="L95" s="18"/>
      <c r="M95" s="18"/>
      <c r="N95" s="18"/>
      <c r="O95" s="18"/>
      <c r="P95" s="10"/>
      <c r="Q95" s="10"/>
      <c r="R95" s="10"/>
      <c r="S95" s="10"/>
      <c r="T95" s="18"/>
      <c r="U95" s="10"/>
      <c r="V95" s="18"/>
      <c r="W95" s="18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</row>
    <row r="96" ht="35.25" customHeight="1">
      <c r="A96" s="153"/>
      <c r="B96" s="75"/>
      <c r="C96" s="10"/>
      <c r="D96" s="10"/>
      <c r="E96" s="10"/>
      <c r="F96" s="73"/>
      <c r="G96" s="55"/>
      <c r="H96" s="18"/>
      <c r="I96" s="18"/>
      <c r="J96" s="18"/>
      <c r="K96" s="18"/>
      <c r="L96" s="18"/>
      <c r="M96" s="18"/>
      <c r="N96" s="18"/>
      <c r="O96" s="18"/>
      <c r="P96" s="10"/>
      <c r="Q96" s="10"/>
      <c r="R96" s="10"/>
      <c r="S96" s="10"/>
      <c r="T96" s="18"/>
      <c r="U96" s="10"/>
      <c r="V96" s="18"/>
      <c r="W96" s="18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</row>
    <row r="97" ht="35.25" customHeight="1">
      <c r="A97" s="153"/>
      <c r="B97" s="75"/>
      <c r="C97" s="10"/>
      <c r="D97" s="10"/>
      <c r="E97" s="10"/>
      <c r="F97" s="73"/>
      <c r="G97" s="55"/>
      <c r="H97" s="18"/>
      <c r="I97" s="18"/>
      <c r="J97" s="18"/>
      <c r="K97" s="18"/>
      <c r="L97" s="18"/>
      <c r="M97" s="18"/>
      <c r="N97" s="18"/>
      <c r="O97" s="18"/>
      <c r="P97" s="10"/>
      <c r="Q97" s="10"/>
      <c r="R97" s="10"/>
      <c r="S97" s="10"/>
      <c r="T97" s="18"/>
      <c r="U97" s="10"/>
      <c r="V97" s="18"/>
      <c r="W97" s="18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</row>
    <row r="98" ht="35.25" customHeight="1">
      <c r="A98" s="153"/>
      <c r="B98" s="75"/>
      <c r="C98" s="10"/>
      <c r="D98" s="10"/>
      <c r="E98" s="10"/>
      <c r="F98" s="73"/>
      <c r="G98" s="55"/>
      <c r="H98" s="18"/>
      <c r="I98" s="18"/>
      <c r="J98" s="18"/>
      <c r="K98" s="18"/>
      <c r="L98" s="18"/>
      <c r="M98" s="18"/>
      <c r="N98" s="18"/>
      <c r="O98" s="18"/>
      <c r="P98" s="10"/>
      <c r="Q98" s="10"/>
      <c r="R98" s="10"/>
      <c r="S98" s="10"/>
      <c r="T98" s="18"/>
      <c r="U98" s="10"/>
      <c r="V98" s="18"/>
      <c r="W98" s="18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</row>
    <row r="99" ht="35.25" customHeight="1">
      <c r="A99" s="153"/>
      <c r="B99" s="75"/>
      <c r="C99" s="10"/>
      <c r="D99" s="10"/>
      <c r="E99" s="10"/>
      <c r="F99" s="73"/>
      <c r="G99" s="55"/>
      <c r="H99" s="18"/>
      <c r="I99" s="18"/>
      <c r="J99" s="18"/>
      <c r="K99" s="18"/>
      <c r="L99" s="18"/>
      <c r="M99" s="18"/>
      <c r="N99" s="18"/>
      <c r="O99" s="18"/>
      <c r="P99" s="10"/>
      <c r="Q99" s="10"/>
      <c r="R99" s="10"/>
      <c r="S99" s="10"/>
      <c r="T99" s="18"/>
      <c r="U99" s="10"/>
      <c r="V99" s="18"/>
      <c r="W99" s="18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</row>
    <row r="100" ht="35.25" customHeight="1">
      <c r="A100" s="153"/>
      <c r="B100" s="75"/>
      <c r="C100" s="10"/>
      <c r="D100" s="10"/>
      <c r="E100" s="10"/>
      <c r="F100" s="73"/>
      <c r="G100" s="55"/>
      <c r="H100" s="18"/>
      <c r="I100" s="18"/>
      <c r="J100" s="18"/>
      <c r="K100" s="18"/>
      <c r="L100" s="18"/>
      <c r="M100" s="18"/>
      <c r="N100" s="18"/>
      <c r="O100" s="18"/>
      <c r="P100" s="10"/>
      <c r="Q100" s="10"/>
      <c r="R100" s="10"/>
      <c r="S100" s="10"/>
      <c r="T100" s="18"/>
      <c r="U100" s="10"/>
      <c r="V100" s="18"/>
      <c r="W100" s="18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</row>
    <row r="101" ht="35.25" customHeight="1">
      <c r="A101" s="153"/>
      <c r="B101" s="75"/>
      <c r="C101" s="10"/>
      <c r="D101" s="10"/>
      <c r="E101" s="10"/>
      <c r="F101" s="73"/>
      <c r="G101" s="55"/>
      <c r="H101" s="18"/>
      <c r="I101" s="18"/>
      <c r="J101" s="18"/>
      <c r="K101" s="18"/>
      <c r="L101" s="18"/>
      <c r="M101" s="18"/>
      <c r="N101" s="18"/>
      <c r="O101" s="18"/>
      <c r="P101" s="10"/>
      <c r="Q101" s="10"/>
      <c r="R101" s="10"/>
      <c r="S101" s="10"/>
      <c r="T101" s="18"/>
      <c r="U101" s="10"/>
      <c r="V101" s="18"/>
      <c r="W101" s="18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</row>
    <row r="102" ht="35.25" customHeight="1">
      <c r="A102" s="153"/>
      <c r="B102" s="75"/>
      <c r="C102" s="10"/>
      <c r="D102" s="10"/>
      <c r="E102" s="10"/>
      <c r="F102" s="73"/>
      <c r="G102" s="55"/>
      <c r="H102" s="18"/>
      <c r="I102" s="18"/>
      <c r="J102" s="18"/>
      <c r="K102" s="18"/>
      <c r="L102" s="18"/>
      <c r="M102" s="18"/>
      <c r="N102" s="18"/>
      <c r="O102" s="18"/>
      <c r="P102" s="10"/>
      <c r="Q102" s="10"/>
      <c r="R102" s="10"/>
      <c r="S102" s="10"/>
      <c r="T102" s="18"/>
      <c r="U102" s="10"/>
      <c r="V102" s="18"/>
      <c r="W102" s="18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</row>
    <row r="103" ht="35.25" customHeight="1">
      <c r="A103" s="153"/>
      <c r="B103" s="75"/>
      <c r="C103" s="10"/>
      <c r="D103" s="10"/>
      <c r="E103" s="10"/>
      <c r="F103" s="73"/>
      <c r="G103" s="55"/>
      <c r="H103" s="18"/>
      <c r="I103" s="18"/>
      <c r="J103" s="18"/>
      <c r="K103" s="18"/>
      <c r="L103" s="18"/>
      <c r="M103" s="18"/>
      <c r="N103" s="18"/>
      <c r="O103" s="18"/>
      <c r="P103" s="10"/>
      <c r="Q103" s="10"/>
      <c r="R103" s="10"/>
      <c r="S103" s="10"/>
      <c r="T103" s="18"/>
      <c r="U103" s="10"/>
      <c r="V103" s="18"/>
      <c r="W103" s="18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</row>
    <row r="104" ht="35.25" customHeight="1">
      <c r="A104" s="153"/>
      <c r="B104" s="75"/>
      <c r="C104" s="10"/>
      <c r="D104" s="10"/>
      <c r="E104" s="10"/>
      <c r="F104" s="73"/>
      <c r="G104" s="55"/>
      <c r="H104" s="18"/>
      <c r="I104" s="18"/>
      <c r="J104" s="18"/>
      <c r="K104" s="18"/>
      <c r="L104" s="18"/>
      <c r="M104" s="18"/>
      <c r="N104" s="18"/>
      <c r="O104" s="18"/>
      <c r="P104" s="10"/>
      <c r="Q104" s="10"/>
      <c r="R104" s="10"/>
      <c r="S104" s="10"/>
      <c r="T104" s="18"/>
      <c r="U104" s="10"/>
      <c r="V104" s="18"/>
      <c r="W104" s="18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</row>
    <row r="105" ht="35.25" customHeight="1">
      <c r="A105" s="153"/>
      <c r="B105" s="75"/>
      <c r="C105" s="10"/>
      <c r="D105" s="10"/>
      <c r="E105" s="10"/>
      <c r="F105" s="73"/>
      <c r="G105" s="55"/>
      <c r="H105" s="18"/>
      <c r="I105" s="18"/>
      <c r="J105" s="18"/>
      <c r="K105" s="18"/>
      <c r="L105" s="18"/>
      <c r="M105" s="18"/>
      <c r="N105" s="18"/>
      <c r="O105" s="18"/>
      <c r="P105" s="10"/>
      <c r="Q105" s="10"/>
      <c r="R105" s="10"/>
      <c r="S105" s="10"/>
      <c r="T105" s="18"/>
      <c r="U105" s="10"/>
      <c r="V105" s="18"/>
      <c r="W105" s="18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</row>
    <row r="106" ht="35.25" customHeight="1">
      <c r="A106" s="153"/>
      <c r="B106" s="75"/>
      <c r="C106" s="10"/>
      <c r="D106" s="10"/>
      <c r="E106" s="10"/>
      <c r="F106" s="73"/>
      <c r="G106" s="55"/>
      <c r="H106" s="18"/>
      <c r="I106" s="18"/>
      <c r="J106" s="18"/>
      <c r="K106" s="18"/>
      <c r="L106" s="18"/>
      <c r="M106" s="18"/>
      <c r="N106" s="18"/>
      <c r="O106" s="18"/>
      <c r="P106" s="10"/>
      <c r="Q106" s="10"/>
      <c r="R106" s="10"/>
      <c r="S106" s="10"/>
      <c r="T106" s="18"/>
      <c r="U106" s="10"/>
      <c r="V106" s="18"/>
      <c r="W106" s="18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</row>
    <row r="107" ht="35.25" customHeight="1">
      <c r="A107" s="153"/>
      <c r="B107" s="75"/>
      <c r="C107" s="10"/>
      <c r="D107" s="10"/>
      <c r="E107" s="10"/>
      <c r="F107" s="73"/>
      <c r="G107" s="55"/>
      <c r="H107" s="18"/>
      <c r="I107" s="18"/>
      <c r="J107" s="18"/>
      <c r="K107" s="18"/>
      <c r="L107" s="18"/>
      <c r="M107" s="18"/>
      <c r="N107" s="18"/>
      <c r="O107" s="18"/>
      <c r="P107" s="10"/>
      <c r="Q107" s="10"/>
      <c r="R107" s="10"/>
      <c r="S107" s="10"/>
      <c r="T107" s="18"/>
      <c r="U107" s="10"/>
      <c r="V107" s="18"/>
      <c r="W107" s="18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</row>
    <row r="108" ht="35.25" customHeight="1">
      <c r="A108" s="153"/>
      <c r="B108" s="75"/>
      <c r="C108" s="10"/>
      <c r="D108" s="10"/>
      <c r="E108" s="10"/>
      <c r="F108" s="73"/>
      <c r="G108" s="55"/>
      <c r="H108" s="18"/>
      <c r="I108" s="18"/>
      <c r="J108" s="18"/>
      <c r="K108" s="18"/>
      <c r="L108" s="18"/>
      <c r="M108" s="18"/>
      <c r="N108" s="18"/>
      <c r="O108" s="18"/>
      <c r="P108" s="10"/>
      <c r="Q108" s="10"/>
      <c r="R108" s="10"/>
      <c r="S108" s="10"/>
      <c r="T108" s="18"/>
      <c r="U108" s="10"/>
      <c r="V108" s="18"/>
      <c r="W108" s="18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</row>
    <row r="109" ht="35.25" customHeight="1">
      <c r="A109" s="153"/>
      <c r="B109" s="75"/>
      <c r="C109" s="10"/>
      <c r="D109" s="10"/>
      <c r="E109" s="10"/>
      <c r="F109" s="73"/>
      <c r="G109" s="55"/>
      <c r="H109" s="18"/>
      <c r="I109" s="18"/>
      <c r="J109" s="18"/>
      <c r="K109" s="18"/>
      <c r="L109" s="18"/>
      <c r="M109" s="18"/>
      <c r="N109" s="18"/>
      <c r="O109" s="18"/>
      <c r="P109" s="10"/>
      <c r="Q109" s="10"/>
      <c r="R109" s="10"/>
      <c r="S109" s="10"/>
      <c r="T109" s="18"/>
      <c r="U109" s="10"/>
      <c r="V109" s="18"/>
      <c r="W109" s="18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</row>
    <row r="110" ht="35.25" customHeight="1">
      <c r="A110" s="153"/>
      <c r="B110" s="75"/>
      <c r="C110" s="10"/>
      <c r="D110" s="10"/>
      <c r="E110" s="10"/>
      <c r="F110" s="73"/>
      <c r="G110" s="55"/>
      <c r="H110" s="18"/>
      <c r="I110" s="18"/>
      <c r="J110" s="18"/>
      <c r="K110" s="18"/>
      <c r="L110" s="18"/>
      <c r="M110" s="18"/>
      <c r="N110" s="18"/>
      <c r="O110" s="18"/>
      <c r="P110" s="10"/>
      <c r="Q110" s="10"/>
      <c r="R110" s="10"/>
      <c r="S110" s="10"/>
      <c r="T110" s="18"/>
      <c r="U110" s="10"/>
      <c r="V110" s="18"/>
      <c r="W110" s="18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</row>
    <row r="111" ht="35.25" customHeight="1">
      <c r="A111" s="153"/>
      <c r="B111" s="75"/>
      <c r="C111" s="10"/>
      <c r="D111" s="10"/>
      <c r="E111" s="10"/>
      <c r="F111" s="73"/>
      <c r="G111" s="55"/>
      <c r="H111" s="18"/>
      <c r="I111" s="18"/>
      <c r="J111" s="18"/>
      <c r="K111" s="18"/>
      <c r="L111" s="18"/>
      <c r="M111" s="18"/>
      <c r="N111" s="18"/>
      <c r="O111" s="18"/>
      <c r="P111" s="10"/>
      <c r="Q111" s="10"/>
      <c r="R111" s="10"/>
      <c r="S111" s="10"/>
      <c r="T111" s="18"/>
      <c r="U111" s="10"/>
      <c r="V111" s="18"/>
      <c r="W111" s="18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</row>
    <row r="112" ht="35.25" customHeight="1">
      <c r="A112" s="153"/>
      <c r="B112" s="75"/>
      <c r="C112" s="10"/>
      <c r="D112" s="10"/>
      <c r="E112" s="10"/>
      <c r="F112" s="73"/>
      <c r="G112" s="55"/>
      <c r="H112" s="18"/>
      <c r="I112" s="18"/>
      <c r="J112" s="18"/>
      <c r="K112" s="18"/>
      <c r="L112" s="18"/>
      <c r="M112" s="18"/>
      <c r="N112" s="18"/>
      <c r="O112" s="18"/>
      <c r="P112" s="10"/>
      <c r="Q112" s="10"/>
      <c r="R112" s="10"/>
      <c r="S112" s="10"/>
      <c r="T112" s="18"/>
      <c r="U112" s="10"/>
      <c r="V112" s="18"/>
      <c r="W112" s="18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</row>
    <row r="113" ht="35.25" customHeight="1">
      <c r="A113" s="153"/>
      <c r="B113" s="75"/>
      <c r="C113" s="10"/>
      <c r="D113" s="10"/>
      <c r="E113" s="10"/>
      <c r="F113" s="73"/>
      <c r="G113" s="55"/>
      <c r="H113" s="18"/>
      <c r="I113" s="18"/>
      <c r="J113" s="18"/>
      <c r="K113" s="18"/>
      <c r="L113" s="18"/>
      <c r="M113" s="18"/>
      <c r="N113" s="18"/>
      <c r="O113" s="18"/>
      <c r="P113" s="10"/>
      <c r="Q113" s="10"/>
      <c r="R113" s="10"/>
      <c r="S113" s="10"/>
      <c r="T113" s="18"/>
      <c r="U113" s="10"/>
      <c r="V113" s="18"/>
      <c r="W113" s="18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</row>
    <row r="114" ht="35.25" customHeight="1">
      <c r="A114" s="153"/>
      <c r="B114" s="75"/>
      <c r="C114" s="10"/>
      <c r="D114" s="10"/>
      <c r="E114" s="10"/>
      <c r="F114" s="73"/>
      <c r="G114" s="55"/>
      <c r="H114" s="18"/>
      <c r="I114" s="18"/>
      <c r="J114" s="18"/>
      <c r="K114" s="18"/>
      <c r="L114" s="18"/>
      <c r="M114" s="18"/>
      <c r="N114" s="18"/>
      <c r="O114" s="18"/>
      <c r="P114" s="10"/>
      <c r="Q114" s="10"/>
      <c r="R114" s="10"/>
      <c r="S114" s="10"/>
      <c r="T114" s="18"/>
      <c r="U114" s="10"/>
      <c r="V114" s="18"/>
      <c r="W114" s="18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</row>
    <row r="115" ht="35.25" customHeight="1">
      <c r="A115" s="153"/>
      <c r="B115" s="75"/>
      <c r="C115" s="10"/>
      <c r="D115" s="10"/>
      <c r="E115" s="10"/>
      <c r="F115" s="73"/>
      <c r="G115" s="55"/>
      <c r="H115" s="18"/>
      <c r="I115" s="18"/>
      <c r="J115" s="18"/>
      <c r="K115" s="18"/>
      <c r="L115" s="18"/>
      <c r="M115" s="18"/>
      <c r="N115" s="18"/>
      <c r="O115" s="18"/>
      <c r="P115" s="10"/>
      <c r="Q115" s="10"/>
      <c r="R115" s="10"/>
      <c r="S115" s="10"/>
      <c r="T115" s="18"/>
      <c r="U115" s="10"/>
      <c r="V115" s="18"/>
      <c r="W115" s="18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</row>
    <row r="116" ht="35.25" customHeight="1">
      <c r="A116" s="153"/>
      <c r="B116" s="75"/>
      <c r="C116" s="10"/>
      <c r="D116" s="10"/>
      <c r="E116" s="10"/>
      <c r="F116" s="73"/>
      <c r="G116" s="55"/>
      <c r="H116" s="18"/>
      <c r="I116" s="18"/>
      <c r="J116" s="18"/>
      <c r="K116" s="18"/>
      <c r="L116" s="18"/>
      <c r="M116" s="18"/>
      <c r="N116" s="18"/>
      <c r="O116" s="18"/>
      <c r="P116" s="10"/>
      <c r="Q116" s="10"/>
      <c r="R116" s="10"/>
      <c r="S116" s="10"/>
      <c r="T116" s="18"/>
      <c r="U116" s="10"/>
      <c r="V116" s="18"/>
      <c r="W116" s="18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</row>
    <row r="117" ht="35.25" customHeight="1">
      <c r="A117" s="153"/>
      <c r="B117" s="75"/>
      <c r="C117" s="10"/>
      <c r="D117" s="10"/>
      <c r="E117" s="10"/>
      <c r="F117" s="73"/>
      <c r="G117" s="55"/>
      <c r="H117" s="18"/>
      <c r="I117" s="18"/>
      <c r="J117" s="18"/>
      <c r="K117" s="18"/>
      <c r="L117" s="18"/>
      <c r="M117" s="18"/>
      <c r="N117" s="18"/>
      <c r="O117" s="18"/>
      <c r="P117" s="10"/>
      <c r="Q117" s="10"/>
      <c r="R117" s="10"/>
      <c r="S117" s="10"/>
      <c r="T117" s="18"/>
      <c r="U117" s="10"/>
      <c r="V117" s="18"/>
      <c r="W117" s="18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</row>
    <row r="118" ht="35.25" customHeight="1">
      <c r="A118" s="153"/>
      <c r="B118" s="75"/>
      <c r="C118" s="10"/>
      <c r="D118" s="10"/>
      <c r="E118" s="10"/>
      <c r="F118" s="73"/>
      <c r="G118" s="55"/>
      <c r="H118" s="18"/>
      <c r="I118" s="18"/>
      <c r="J118" s="18"/>
      <c r="K118" s="18"/>
      <c r="L118" s="18"/>
      <c r="M118" s="18"/>
      <c r="N118" s="18"/>
      <c r="O118" s="18"/>
      <c r="P118" s="10"/>
      <c r="Q118" s="10"/>
      <c r="R118" s="10"/>
      <c r="S118" s="10"/>
      <c r="T118" s="18"/>
      <c r="U118" s="10"/>
      <c r="V118" s="18"/>
      <c r="W118" s="18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</row>
    <row r="119" ht="35.25" customHeight="1">
      <c r="A119" s="153"/>
      <c r="B119" s="75"/>
      <c r="C119" s="10"/>
      <c r="D119" s="10"/>
      <c r="E119" s="10"/>
      <c r="F119" s="73"/>
      <c r="G119" s="55"/>
      <c r="H119" s="18"/>
      <c r="I119" s="18"/>
      <c r="J119" s="18"/>
      <c r="K119" s="18"/>
      <c r="L119" s="18"/>
      <c r="M119" s="18"/>
      <c r="N119" s="18"/>
      <c r="O119" s="18"/>
      <c r="P119" s="10"/>
      <c r="Q119" s="10"/>
      <c r="R119" s="10"/>
      <c r="S119" s="10"/>
      <c r="T119" s="18"/>
      <c r="U119" s="10"/>
      <c r="V119" s="18"/>
      <c r="W119" s="18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</row>
    <row r="120" ht="35.25" customHeight="1">
      <c r="A120" s="153"/>
      <c r="B120" s="75"/>
      <c r="C120" s="10"/>
      <c r="D120" s="10"/>
      <c r="E120" s="10"/>
      <c r="F120" s="73"/>
      <c r="G120" s="55"/>
      <c r="H120" s="18"/>
      <c r="I120" s="18"/>
      <c r="J120" s="18"/>
      <c r="K120" s="18"/>
      <c r="L120" s="18"/>
      <c r="M120" s="18"/>
      <c r="N120" s="18"/>
      <c r="O120" s="18"/>
      <c r="P120" s="10"/>
      <c r="Q120" s="10"/>
      <c r="R120" s="10"/>
      <c r="S120" s="10"/>
      <c r="T120" s="18"/>
      <c r="U120" s="10"/>
      <c r="V120" s="18"/>
      <c r="W120" s="18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</row>
    <row r="121" ht="35.25" customHeight="1">
      <c r="A121" s="153"/>
      <c r="B121" s="75"/>
      <c r="C121" s="10"/>
      <c r="D121" s="10"/>
      <c r="E121" s="10"/>
      <c r="F121" s="73"/>
      <c r="G121" s="55"/>
      <c r="H121" s="18"/>
      <c r="I121" s="18"/>
      <c r="J121" s="18"/>
      <c r="K121" s="18"/>
      <c r="L121" s="18"/>
      <c r="M121" s="18"/>
      <c r="N121" s="18"/>
      <c r="O121" s="18"/>
      <c r="P121" s="10"/>
      <c r="Q121" s="10"/>
      <c r="R121" s="10"/>
      <c r="S121" s="10"/>
      <c r="T121" s="18"/>
      <c r="U121" s="10"/>
      <c r="V121" s="18"/>
      <c r="W121" s="18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</row>
    <row r="122" ht="35.25" customHeight="1">
      <c r="A122" s="153"/>
      <c r="B122" s="75"/>
      <c r="C122" s="10"/>
      <c r="D122" s="10"/>
      <c r="E122" s="10"/>
      <c r="F122" s="73"/>
      <c r="G122" s="55"/>
      <c r="H122" s="18"/>
      <c r="I122" s="18"/>
      <c r="J122" s="18"/>
      <c r="K122" s="18"/>
      <c r="L122" s="18"/>
      <c r="M122" s="18"/>
      <c r="N122" s="18"/>
      <c r="O122" s="18"/>
      <c r="P122" s="10"/>
      <c r="Q122" s="10"/>
      <c r="R122" s="10"/>
      <c r="S122" s="10"/>
      <c r="T122" s="18"/>
      <c r="U122" s="10"/>
      <c r="V122" s="18"/>
      <c r="W122" s="18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</row>
    <row r="123" ht="35.25" customHeight="1">
      <c r="A123" s="153"/>
      <c r="B123" s="75"/>
      <c r="C123" s="10"/>
      <c r="D123" s="10"/>
      <c r="E123" s="10"/>
      <c r="F123" s="73"/>
      <c r="G123" s="55"/>
      <c r="H123" s="18"/>
      <c r="I123" s="18"/>
      <c r="J123" s="18"/>
      <c r="K123" s="18"/>
      <c r="L123" s="18"/>
      <c r="M123" s="18"/>
      <c r="N123" s="18"/>
      <c r="O123" s="18"/>
      <c r="P123" s="10"/>
      <c r="Q123" s="10"/>
      <c r="R123" s="10"/>
      <c r="S123" s="10"/>
      <c r="T123" s="18"/>
      <c r="U123" s="10"/>
      <c r="V123" s="18"/>
      <c r="W123" s="18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</row>
    <row r="124" ht="35.25" customHeight="1">
      <c r="A124" s="153"/>
      <c r="B124" s="75"/>
      <c r="C124" s="10"/>
      <c r="D124" s="10"/>
      <c r="E124" s="10"/>
      <c r="F124" s="73"/>
      <c r="G124" s="55"/>
      <c r="H124" s="18"/>
      <c r="I124" s="18"/>
      <c r="J124" s="18"/>
      <c r="K124" s="18"/>
      <c r="L124" s="18"/>
      <c r="M124" s="18"/>
      <c r="N124" s="18"/>
      <c r="O124" s="18"/>
      <c r="P124" s="10"/>
      <c r="Q124" s="10"/>
      <c r="R124" s="10"/>
      <c r="S124" s="10"/>
      <c r="T124" s="18"/>
      <c r="U124" s="10"/>
      <c r="V124" s="18"/>
      <c r="W124" s="18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</row>
    <row r="125" ht="35.25" customHeight="1">
      <c r="A125" s="153"/>
      <c r="B125" s="75"/>
      <c r="C125" s="10"/>
      <c r="D125" s="10"/>
      <c r="E125" s="10"/>
      <c r="F125" s="73"/>
      <c r="G125" s="55"/>
      <c r="H125" s="18"/>
      <c r="I125" s="18"/>
      <c r="J125" s="18"/>
      <c r="K125" s="18"/>
      <c r="L125" s="18"/>
      <c r="M125" s="18"/>
      <c r="N125" s="18"/>
      <c r="O125" s="18"/>
      <c r="P125" s="10"/>
      <c r="Q125" s="10"/>
      <c r="R125" s="10"/>
      <c r="S125" s="10"/>
      <c r="T125" s="18"/>
      <c r="U125" s="10"/>
      <c r="V125" s="18"/>
      <c r="W125" s="18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</row>
    <row r="126" ht="35.25" customHeight="1">
      <c r="A126" s="153"/>
      <c r="B126" s="75"/>
      <c r="C126" s="10"/>
      <c r="D126" s="10"/>
      <c r="E126" s="10"/>
      <c r="F126" s="73"/>
      <c r="G126" s="55"/>
      <c r="H126" s="18"/>
      <c r="I126" s="18"/>
      <c r="J126" s="18"/>
      <c r="K126" s="18"/>
      <c r="L126" s="18"/>
      <c r="M126" s="18"/>
      <c r="N126" s="18"/>
      <c r="O126" s="18"/>
      <c r="P126" s="10"/>
      <c r="Q126" s="10"/>
      <c r="R126" s="10"/>
      <c r="S126" s="10"/>
      <c r="T126" s="18"/>
      <c r="U126" s="10"/>
      <c r="V126" s="18"/>
      <c r="W126" s="18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</row>
    <row r="127" ht="35.25" customHeight="1">
      <c r="A127" s="153"/>
      <c r="B127" s="75"/>
      <c r="C127" s="10"/>
      <c r="D127" s="10"/>
      <c r="E127" s="10"/>
      <c r="F127" s="73"/>
      <c r="G127" s="55"/>
      <c r="H127" s="18"/>
      <c r="I127" s="18"/>
      <c r="J127" s="18"/>
      <c r="K127" s="18"/>
      <c r="L127" s="18"/>
      <c r="M127" s="18"/>
      <c r="N127" s="18"/>
      <c r="O127" s="18"/>
      <c r="P127" s="10"/>
      <c r="Q127" s="10"/>
      <c r="R127" s="10"/>
      <c r="S127" s="10"/>
      <c r="T127" s="18"/>
      <c r="U127" s="10"/>
      <c r="V127" s="18"/>
      <c r="W127" s="18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</row>
    <row r="128" ht="35.25" customHeight="1">
      <c r="A128" s="153"/>
      <c r="B128" s="75"/>
      <c r="C128" s="10"/>
      <c r="D128" s="10"/>
      <c r="E128" s="10"/>
      <c r="F128" s="73"/>
      <c r="G128" s="55"/>
      <c r="H128" s="18"/>
      <c r="I128" s="18"/>
      <c r="J128" s="18"/>
      <c r="K128" s="18"/>
      <c r="L128" s="18"/>
      <c r="M128" s="18"/>
      <c r="N128" s="18"/>
      <c r="O128" s="18"/>
      <c r="P128" s="10"/>
      <c r="Q128" s="10"/>
      <c r="R128" s="10"/>
      <c r="S128" s="10"/>
      <c r="T128" s="18"/>
      <c r="U128" s="10"/>
      <c r="V128" s="18"/>
      <c r="W128" s="18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</row>
    <row r="129" ht="35.25" customHeight="1">
      <c r="A129" s="153"/>
      <c r="B129" s="75"/>
      <c r="C129" s="10"/>
      <c r="D129" s="10"/>
      <c r="E129" s="10"/>
      <c r="F129" s="73"/>
      <c r="G129" s="55"/>
      <c r="H129" s="18"/>
      <c r="I129" s="18"/>
      <c r="J129" s="18"/>
      <c r="K129" s="18"/>
      <c r="L129" s="18"/>
      <c r="M129" s="18"/>
      <c r="N129" s="18"/>
      <c r="O129" s="18"/>
      <c r="P129" s="10"/>
      <c r="Q129" s="10"/>
      <c r="R129" s="10"/>
      <c r="S129" s="10"/>
      <c r="T129" s="18"/>
      <c r="U129" s="10"/>
      <c r="V129" s="18"/>
      <c r="W129" s="18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</row>
    <row r="130" ht="35.25" customHeight="1">
      <c r="A130" s="153"/>
      <c r="B130" s="75"/>
      <c r="C130" s="10"/>
      <c r="D130" s="10"/>
      <c r="E130" s="10"/>
      <c r="F130" s="73"/>
      <c r="G130" s="55"/>
      <c r="H130" s="18"/>
      <c r="I130" s="18"/>
      <c r="J130" s="18"/>
      <c r="K130" s="18"/>
      <c r="L130" s="18"/>
      <c r="M130" s="18"/>
      <c r="N130" s="18"/>
      <c r="O130" s="18"/>
      <c r="P130" s="10"/>
      <c r="Q130" s="10"/>
      <c r="R130" s="10"/>
      <c r="S130" s="10"/>
      <c r="T130" s="18"/>
      <c r="U130" s="10"/>
      <c r="V130" s="18"/>
      <c r="W130" s="18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</row>
    <row r="131" ht="35.25" customHeight="1">
      <c r="A131" s="153"/>
      <c r="B131" s="75"/>
      <c r="C131" s="10"/>
      <c r="D131" s="10"/>
      <c r="E131" s="10"/>
      <c r="F131" s="73"/>
      <c r="G131" s="55"/>
      <c r="H131" s="18"/>
      <c r="I131" s="18"/>
      <c r="J131" s="18"/>
      <c r="K131" s="18"/>
      <c r="L131" s="18"/>
      <c r="M131" s="18"/>
      <c r="N131" s="18"/>
      <c r="O131" s="18"/>
      <c r="P131" s="10"/>
      <c r="Q131" s="10"/>
      <c r="R131" s="10"/>
      <c r="S131" s="10"/>
      <c r="T131" s="18"/>
      <c r="U131" s="10"/>
      <c r="V131" s="18"/>
      <c r="W131" s="18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</row>
    <row r="132" ht="35.25" customHeight="1">
      <c r="A132" s="153"/>
      <c r="B132" s="75"/>
      <c r="C132" s="10"/>
      <c r="D132" s="10"/>
      <c r="E132" s="10"/>
      <c r="F132" s="73"/>
      <c r="G132" s="55"/>
      <c r="H132" s="18"/>
      <c r="I132" s="18"/>
      <c r="J132" s="18"/>
      <c r="K132" s="18"/>
      <c r="L132" s="18"/>
      <c r="M132" s="18"/>
      <c r="N132" s="18"/>
      <c r="O132" s="18"/>
      <c r="P132" s="10"/>
      <c r="Q132" s="10"/>
      <c r="R132" s="10"/>
      <c r="S132" s="10"/>
      <c r="T132" s="18"/>
      <c r="U132" s="10"/>
      <c r="V132" s="18"/>
      <c r="W132" s="18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</row>
    <row r="133" ht="35.25" customHeight="1">
      <c r="A133" s="153"/>
      <c r="B133" s="75"/>
      <c r="C133" s="10"/>
      <c r="D133" s="10"/>
      <c r="E133" s="10"/>
      <c r="F133" s="73"/>
      <c r="G133" s="55"/>
      <c r="H133" s="18"/>
      <c r="I133" s="18"/>
      <c r="J133" s="18"/>
      <c r="K133" s="18"/>
      <c r="L133" s="18"/>
      <c r="M133" s="18"/>
      <c r="N133" s="18"/>
      <c r="O133" s="18"/>
      <c r="P133" s="10"/>
      <c r="Q133" s="10"/>
      <c r="R133" s="10"/>
      <c r="S133" s="10"/>
      <c r="T133" s="18"/>
      <c r="U133" s="10"/>
      <c r="V133" s="18"/>
      <c r="W133" s="18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</row>
    <row r="134" ht="35.25" customHeight="1">
      <c r="A134" s="153"/>
      <c r="B134" s="75"/>
      <c r="C134" s="10"/>
      <c r="D134" s="10"/>
      <c r="E134" s="10"/>
      <c r="F134" s="73"/>
      <c r="G134" s="55"/>
      <c r="H134" s="18"/>
      <c r="I134" s="18"/>
      <c r="J134" s="18"/>
      <c r="K134" s="18"/>
      <c r="L134" s="18"/>
      <c r="M134" s="18"/>
      <c r="N134" s="18"/>
      <c r="O134" s="18"/>
      <c r="P134" s="10"/>
      <c r="Q134" s="10"/>
      <c r="R134" s="10"/>
      <c r="S134" s="10"/>
      <c r="T134" s="18"/>
      <c r="U134" s="10"/>
      <c r="V134" s="18"/>
      <c r="W134" s="18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</row>
    <row r="135" ht="35.25" customHeight="1">
      <c r="A135" s="153"/>
      <c r="B135" s="75"/>
      <c r="C135" s="10"/>
      <c r="D135" s="10"/>
      <c r="E135" s="10"/>
      <c r="F135" s="73"/>
      <c r="G135" s="55"/>
      <c r="H135" s="18"/>
      <c r="I135" s="18"/>
      <c r="J135" s="18"/>
      <c r="K135" s="18"/>
      <c r="L135" s="18"/>
      <c r="M135" s="18"/>
      <c r="N135" s="18"/>
      <c r="O135" s="18"/>
      <c r="P135" s="10"/>
      <c r="Q135" s="10"/>
      <c r="R135" s="10"/>
      <c r="S135" s="10"/>
      <c r="T135" s="18"/>
      <c r="U135" s="10"/>
      <c r="V135" s="18"/>
      <c r="W135" s="18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</row>
    <row r="136" ht="35.25" customHeight="1">
      <c r="A136" s="153"/>
      <c r="B136" s="75"/>
      <c r="C136" s="10"/>
      <c r="D136" s="10"/>
      <c r="E136" s="10"/>
      <c r="F136" s="73"/>
      <c r="G136" s="55"/>
      <c r="H136" s="18"/>
      <c r="I136" s="18"/>
      <c r="J136" s="18"/>
      <c r="K136" s="18"/>
      <c r="L136" s="18"/>
      <c r="M136" s="18"/>
      <c r="N136" s="18"/>
      <c r="O136" s="18"/>
      <c r="P136" s="10"/>
      <c r="Q136" s="10"/>
      <c r="R136" s="10"/>
      <c r="S136" s="10"/>
      <c r="T136" s="18"/>
      <c r="U136" s="10"/>
      <c r="V136" s="18"/>
      <c r="W136" s="18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</row>
    <row r="137" ht="35.25" customHeight="1">
      <c r="A137" s="153"/>
      <c r="B137" s="75"/>
      <c r="C137" s="10"/>
      <c r="D137" s="10"/>
      <c r="E137" s="10"/>
      <c r="F137" s="73"/>
      <c r="G137" s="55"/>
      <c r="H137" s="18"/>
      <c r="I137" s="18"/>
      <c r="J137" s="18"/>
      <c r="K137" s="18"/>
      <c r="L137" s="18"/>
      <c r="M137" s="18"/>
      <c r="N137" s="18"/>
      <c r="O137" s="18"/>
      <c r="P137" s="10"/>
      <c r="Q137" s="10"/>
      <c r="R137" s="10"/>
      <c r="S137" s="10"/>
      <c r="T137" s="18"/>
      <c r="U137" s="10"/>
      <c r="V137" s="18"/>
      <c r="W137" s="18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</row>
    <row r="138" ht="35.25" customHeight="1">
      <c r="A138" s="153"/>
      <c r="B138" s="75"/>
      <c r="C138" s="10"/>
      <c r="D138" s="10"/>
      <c r="E138" s="10"/>
      <c r="F138" s="73"/>
      <c r="G138" s="55"/>
      <c r="H138" s="18"/>
      <c r="I138" s="18"/>
      <c r="J138" s="18"/>
      <c r="K138" s="18"/>
      <c r="L138" s="18"/>
      <c r="M138" s="18"/>
      <c r="N138" s="18"/>
      <c r="O138" s="18"/>
      <c r="P138" s="10"/>
      <c r="Q138" s="10"/>
      <c r="R138" s="10"/>
      <c r="S138" s="10"/>
      <c r="T138" s="18"/>
      <c r="U138" s="10"/>
      <c r="V138" s="18"/>
      <c r="W138" s="18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</row>
    <row r="139" ht="35.25" customHeight="1">
      <c r="A139" s="153"/>
      <c r="B139" s="75"/>
      <c r="C139" s="10"/>
      <c r="D139" s="10"/>
      <c r="E139" s="10"/>
      <c r="F139" s="73"/>
      <c r="G139" s="55"/>
      <c r="H139" s="18"/>
      <c r="I139" s="18"/>
      <c r="J139" s="18"/>
      <c r="K139" s="18"/>
      <c r="L139" s="18"/>
      <c r="M139" s="18"/>
      <c r="N139" s="18"/>
      <c r="O139" s="18"/>
      <c r="P139" s="10"/>
      <c r="Q139" s="10"/>
      <c r="R139" s="10"/>
      <c r="S139" s="10"/>
      <c r="T139" s="18"/>
      <c r="U139" s="10"/>
      <c r="V139" s="18"/>
      <c r="W139" s="18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</row>
    <row r="140" ht="35.25" customHeight="1">
      <c r="A140" s="153"/>
      <c r="B140" s="75"/>
      <c r="C140" s="10"/>
      <c r="D140" s="10"/>
      <c r="E140" s="10"/>
      <c r="F140" s="73"/>
      <c r="G140" s="55"/>
      <c r="H140" s="18"/>
      <c r="I140" s="18"/>
      <c r="J140" s="18"/>
      <c r="K140" s="18"/>
      <c r="L140" s="18"/>
      <c r="M140" s="18"/>
      <c r="N140" s="18"/>
      <c r="O140" s="18"/>
      <c r="P140" s="10"/>
      <c r="Q140" s="10"/>
      <c r="R140" s="10"/>
      <c r="S140" s="10"/>
      <c r="T140" s="18"/>
      <c r="U140" s="10"/>
      <c r="V140" s="18"/>
      <c r="W140" s="18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</row>
    <row r="141" ht="35.25" customHeight="1">
      <c r="A141" s="153"/>
      <c r="B141" s="75"/>
      <c r="C141" s="10"/>
      <c r="D141" s="10"/>
      <c r="E141" s="10"/>
      <c r="F141" s="73"/>
      <c r="G141" s="55"/>
      <c r="H141" s="18"/>
      <c r="I141" s="18"/>
      <c r="J141" s="18"/>
      <c r="K141" s="18"/>
      <c r="L141" s="18"/>
      <c r="M141" s="18"/>
      <c r="N141" s="18"/>
      <c r="O141" s="18"/>
      <c r="P141" s="10"/>
      <c r="Q141" s="10"/>
      <c r="R141" s="10"/>
      <c r="S141" s="10"/>
      <c r="T141" s="18"/>
      <c r="U141" s="10"/>
      <c r="V141" s="18"/>
      <c r="W141" s="18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</row>
    <row r="142" ht="35.25" customHeight="1">
      <c r="A142" s="153"/>
      <c r="B142" s="75"/>
      <c r="C142" s="10"/>
      <c r="D142" s="10"/>
      <c r="E142" s="10"/>
      <c r="F142" s="73"/>
      <c r="G142" s="55"/>
      <c r="H142" s="18"/>
      <c r="I142" s="18"/>
      <c r="J142" s="18"/>
      <c r="K142" s="18"/>
      <c r="L142" s="18"/>
      <c r="M142" s="18"/>
      <c r="N142" s="18"/>
      <c r="O142" s="18"/>
      <c r="P142" s="10"/>
      <c r="Q142" s="10"/>
      <c r="R142" s="10"/>
      <c r="S142" s="10"/>
      <c r="T142" s="18"/>
      <c r="U142" s="10"/>
      <c r="V142" s="18"/>
      <c r="W142" s="18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</row>
    <row r="143" ht="35.25" customHeight="1">
      <c r="A143" s="153"/>
      <c r="B143" s="75"/>
      <c r="C143" s="10"/>
      <c r="D143" s="10"/>
      <c r="E143" s="10"/>
      <c r="F143" s="73"/>
      <c r="G143" s="55"/>
      <c r="H143" s="18"/>
      <c r="I143" s="18"/>
      <c r="J143" s="18"/>
      <c r="K143" s="18"/>
      <c r="L143" s="18"/>
      <c r="M143" s="18"/>
      <c r="N143" s="18"/>
      <c r="O143" s="18"/>
      <c r="P143" s="10"/>
      <c r="Q143" s="10"/>
      <c r="R143" s="10"/>
      <c r="S143" s="10"/>
      <c r="T143" s="18"/>
      <c r="U143" s="10"/>
      <c r="V143" s="18"/>
      <c r="W143" s="18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</row>
    <row r="144" ht="35.25" customHeight="1">
      <c r="A144" s="153"/>
      <c r="B144" s="75"/>
      <c r="C144" s="10"/>
      <c r="D144" s="10"/>
      <c r="E144" s="10"/>
      <c r="F144" s="73"/>
      <c r="G144" s="55"/>
      <c r="H144" s="18"/>
      <c r="I144" s="18"/>
      <c r="J144" s="18"/>
      <c r="K144" s="18"/>
      <c r="L144" s="18"/>
      <c r="M144" s="18"/>
      <c r="N144" s="18"/>
      <c r="O144" s="18"/>
      <c r="P144" s="10"/>
      <c r="Q144" s="10"/>
      <c r="R144" s="10"/>
      <c r="S144" s="10"/>
      <c r="T144" s="18"/>
      <c r="U144" s="10"/>
      <c r="V144" s="18"/>
      <c r="W144" s="18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</row>
    <row r="145" ht="35.25" customHeight="1">
      <c r="A145" s="153"/>
      <c r="B145" s="75"/>
      <c r="C145" s="10"/>
      <c r="D145" s="10"/>
      <c r="E145" s="10"/>
      <c r="F145" s="73"/>
      <c r="G145" s="55"/>
      <c r="H145" s="18"/>
      <c r="I145" s="18"/>
      <c r="J145" s="18"/>
      <c r="K145" s="18"/>
      <c r="L145" s="18"/>
      <c r="M145" s="18"/>
      <c r="N145" s="18"/>
      <c r="O145" s="18"/>
      <c r="P145" s="10"/>
      <c r="Q145" s="10"/>
      <c r="R145" s="10"/>
      <c r="S145" s="10"/>
      <c r="T145" s="18"/>
      <c r="U145" s="10"/>
      <c r="V145" s="18"/>
      <c r="W145" s="18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</row>
    <row r="146" ht="35.25" customHeight="1">
      <c r="A146" s="153"/>
      <c r="B146" s="75"/>
      <c r="C146" s="10"/>
      <c r="D146" s="10"/>
      <c r="E146" s="10"/>
      <c r="F146" s="73"/>
      <c r="G146" s="55"/>
      <c r="H146" s="18"/>
      <c r="I146" s="18"/>
      <c r="J146" s="18"/>
      <c r="K146" s="18"/>
      <c r="L146" s="18"/>
      <c r="M146" s="18"/>
      <c r="N146" s="18"/>
      <c r="O146" s="18"/>
      <c r="P146" s="10"/>
      <c r="Q146" s="10"/>
      <c r="R146" s="10"/>
      <c r="S146" s="10"/>
      <c r="T146" s="18"/>
      <c r="U146" s="10"/>
      <c r="V146" s="18"/>
      <c r="W146" s="18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</row>
    <row r="147" ht="35.25" customHeight="1">
      <c r="A147" s="153"/>
      <c r="B147" s="75"/>
      <c r="C147" s="10"/>
      <c r="D147" s="10"/>
      <c r="E147" s="10"/>
      <c r="F147" s="73"/>
      <c r="G147" s="55"/>
      <c r="H147" s="18"/>
      <c r="I147" s="18"/>
      <c r="J147" s="18"/>
      <c r="K147" s="18"/>
      <c r="L147" s="18"/>
      <c r="M147" s="18"/>
      <c r="N147" s="18"/>
      <c r="O147" s="18"/>
      <c r="P147" s="10"/>
      <c r="Q147" s="10"/>
      <c r="R147" s="10"/>
      <c r="S147" s="10"/>
      <c r="T147" s="18"/>
      <c r="U147" s="10"/>
      <c r="V147" s="18"/>
      <c r="W147" s="18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</row>
    <row r="148" ht="35.25" customHeight="1">
      <c r="A148" s="153"/>
      <c r="B148" s="75"/>
      <c r="C148" s="10"/>
      <c r="D148" s="10"/>
      <c r="E148" s="10"/>
      <c r="F148" s="73"/>
      <c r="G148" s="55"/>
      <c r="H148" s="18"/>
      <c r="I148" s="18"/>
      <c r="J148" s="18"/>
      <c r="K148" s="18"/>
      <c r="L148" s="18"/>
      <c r="M148" s="18"/>
      <c r="N148" s="18"/>
      <c r="O148" s="18"/>
      <c r="P148" s="10"/>
      <c r="Q148" s="10"/>
      <c r="R148" s="10"/>
      <c r="S148" s="10"/>
      <c r="T148" s="18"/>
      <c r="U148" s="10"/>
      <c r="V148" s="18"/>
      <c r="W148" s="18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</row>
    <row r="149" ht="35.25" customHeight="1">
      <c r="A149" s="153"/>
      <c r="B149" s="75"/>
      <c r="C149" s="10"/>
      <c r="D149" s="10"/>
      <c r="E149" s="10"/>
      <c r="F149" s="73"/>
      <c r="G149" s="55"/>
      <c r="H149" s="18"/>
      <c r="I149" s="18"/>
      <c r="J149" s="18"/>
      <c r="K149" s="18"/>
      <c r="L149" s="18"/>
      <c r="M149" s="18"/>
      <c r="N149" s="18"/>
      <c r="O149" s="18"/>
      <c r="P149" s="10"/>
      <c r="Q149" s="10"/>
      <c r="R149" s="10"/>
      <c r="S149" s="10"/>
      <c r="T149" s="18"/>
      <c r="U149" s="10"/>
      <c r="V149" s="18"/>
      <c r="W149" s="18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</row>
    <row r="150" ht="35.25" customHeight="1">
      <c r="A150" s="153"/>
      <c r="B150" s="75"/>
      <c r="C150" s="10"/>
      <c r="D150" s="10"/>
      <c r="E150" s="10"/>
      <c r="F150" s="73"/>
      <c r="G150" s="55"/>
      <c r="H150" s="18"/>
      <c r="I150" s="18"/>
      <c r="J150" s="18"/>
      <c r="K150" s="18"/>
      <c r="L150" s="18"/>
      <c r="M150" s="18"/>
      <c r="N150" s="18"/>
      <c r="O150" s="18"/>
      <c r="P150" s="10"/>
      <c r="Q150" s="10"/>
      <c r="R150" s="10"/>
      <c r="S150" s="10"/>
      <c r="T150" s="18"/>
      <c r="U150" s="10"/>
      <c r="V150" s="18"/>
      <c r="W150" s="18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</row>
    <row r="151" ht="35.25" customHeight="1">
      <c r="A151" s="153"/>
      <c r="B151" s="75"/>
      <c r="C151" s="10"/>
      <c r="D151" s="10"/>
      <c r="E151" s="10"/>
      <c r="F151" s="73"/>
      <c r="G151" s="55"/>
      <c r="H151" s="18"/>
      <c r="I151" s="18"/>
      <c r="J151" s="18"/>
      <c r="K151" s="18"/>
      <c r="L151" s="18"/>
      <c r="M151" s="18"/>
      <c r="N151" s="18"/>
      <c r="O151" s="18"/>
      <c r="P151" s="10"/>
      <c r="Q151" s="10"/>
      <c r="R151" s="10"/>
      <c r="S151" s="10"/>
      <c r="T151" s="18"/>
      <c r="U151" s="10"/>
      <c r="V151" s="18"/>
      <c r="W151" s="18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</row>
    <row r="152" ht="35.25" customHeight="1">
      <c r="A152" s="153"/>
      <c r="B152" s="75"/>
      <c r="C152" s="10"/>
      <c r="D152" s="10"/>
      <c r="E152" s="10"/>
      <c r="F152" s="73"/>
      <c r="G152" s="55"/>
      <c r="H152" s="18"/>
      <c r="I152" s="18"/>
      <c r="J152" s="18"/>
      <c r="K152" s="18"/>
      <c r="L152" s="18"/>
      <c r="M152" s="18"/>
      <c r="N152" s="18"/>
      <c r="O152" s="18"/>
      <c r="P152" s="10"/>
      <c r="Q152" s="10"/>
      <c r="R152" s="10"/>
      <c r="S152" s="10"/>
      <c r="T152" s="18"/>
      <c r="U152" s="10"/>
      <c r="V152" s="18"/>
      <c r="W152" s="18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</row>
    <row r="153" ht="35.25" customHeight="1">
      <c r="A153" s="153"/>
      <c r="B153" s="75"/>
      <c r="C153" s="10"/>
      <c r="D153" s="10"/>
      <c r="E153" s="10"/>
      <c r="F153" s="73"/>
      <c r="G153" s="55"/>
      <c r="H153" s="18"/>
      <c r="I153" s="18"/>
      <c r="J153" s="18"/>
      <c r="K153" s="18"/>
      <c r="L153" s="18"/>
      <c r="M153" s="18"/>
      <c r="N153" s="18"/>
      <c r="O153" s="18"/>
      <c r="P153" s="10"/>
      <c r="Q153" s="10"/>
      <c r="R153" s="10"/>
      <c r="S153" s="10"/>
      <c r="T153" s="18"/>
      <c r="U153" s="10"/>
      <c r="V153" s="18"/>
      <c r="W153" s="18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</row>
    <row r="154" ht="35.25" customHeight="1">
      <c r="A154" s="153"/>
      <c r="B154" s="75"/>
      <c r="C154" s="10"/>
      <c r="D154" s="10"/>
      <c r="E154" s="10"/>
      <c r="F154" s="73"/>
      <c r="G154" s="55"/>
      <c r="H154" s="18"/>
      <c r="I154" s="18"/>
      <c r="J154" s="18"/>
      <c r="K154" s="18"/>
      <c r="L154" s="18"/>
      <c r="M154" s="18"/>
      <c r="N154" s="18"/>
      <c r="O154" s="18"/>
      <c r="P154" s="10"/>
      <c r="Q154" s="10"/>
      <c r="R154" s="10"/>
      <c r="S154" s="10"/>
      <c r="T154" s="18"/>
      <c r="U154" s="10"/>
      <c r="V154" s="18"/>
      <c r="W154" s="18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</row>
    <row r="155" ht="35.25" customHeight="1">
      <c r="A155" s="153"/>
      <c r="B155" s="75"/>
      <c r="C155" s="10"/>
      <c r="D155" s="10"/>
      <c r="E155" s="10"/>
      <c r="F155" s="73"/>
      <c r="G155" s="55"/>
      <c r="H155" s="18"/>
      <c r="I155" s="18"/>
      <c r="J155" s="18"/>
      <c r="K155" s="18"/>
      <c r="L155" s="18"/>
      <c r="M155" s="18"/>
      <c r="N155" s="18"/>
      <c r="O155" s="18"/>
      <c r="P155" s="10"/>
      <c r="Q155" s="10"/>
      <c r="R155" s="10"/>
      <c r="S155" s="10"/>
      <c r="T155" s="18"/>
      <c r="U155" s="10"/>
      <c r="V155" s="18"/>
      <c r="W155" s="18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</row>
    <row r="156" ht="35.25" customHeight="1">
      <c r="A156" s="153"/>
      <c r="B156" s="75"/>
      <c r="C156" s="10"/>
      <c r="D156" s="10"/>
      <c r="E156" s="10"/>
      <c r="F156" s="73"/>
      <c r="G156" s="55"/>
      <c r="H156" s="18"/>
      <c r="I156" s="18"/>
      <c r="J156" s="18"/>
      <c r="K156" s="18"/>
      <c r="L156" s="18"/>
      <c r="M156" s="18"/>
      <c r="N156" s="18"/>
      <c r="O156" s="18"/>
      <c r="P156" s="10"/>
      <c r="Q156" s="10"/>
      <c r="R156" s="10"/>
      <c r="S156" s="10"/>
      <c r="T156" s="18"/>
      <c r="U156" s="10"/>
      <c r="V156" s="18"/>
      <c r="W156" s="18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</row>
    <row r="157" ht="35.25" customHeight="1">
      <c r="A157" s="153"/>
      <c r="B157" s="75"/>
      <c r="C157" s="10"/>
      <c r="D157" s="10"/>
      <c r="E157" s="10"/>
      <c r="F157" s="73"/>
      <c r="G157" s="55"/>
      <c r="H157" s="18"/>
      <c r="I157" s="18"/>
      <c r="J157" s="18"/>
      <c r="K157" s="18"/>
      <c r="L157" s="18"/>
      <c r="M157" s="18"/>
      <c r="N157" s="18"/>
      <c r="O157" s="18"/>
      <c r="P157" s="10"/>
      <c r="Q157" s="10"/>
      <c r="R157" s="10"/>
      <c r="S157" s="10"/>
      <c r="T157" s="18"/>
      <c r="U157" s="10"/>
      <c r="V157" s="18"/>
      <c r="W157" s="18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</row>
    <row r="158" ht="35.25" customHeight="1">
      <c r="A158" s="153"/>
      <c r="B158" s="75"/>
      <c r="C158" s="10"/>
      <c r="D158" s="10"/>
      <c r="E158" s="10"/>
      <c r="F158" s="73"/>
      <c r="G158" s="55"/>
      <c r="H158" s="18"/>
      <c r="I158" s="18"/>
      <c r="J158" s="18"/>
      <c r="K158" s="18"/>
      <c r="L158" s="18"/>
      <c r="M158" s="18"/>
      <c r="N158" s="18"/>
      <c r="O158" s="18"/>
      <c r="P158" s="10"/>
      <c r="Q158" s="10"/>
      <c r="R158" s="10"/>
      <c r="S158" s="10"/>
      <c r="T158" s="18"/>
      <c r="U158" s="10"/>
      <c r="V158" s="18"/>
      <c r="W158" s="18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</row>
    <row r="159" ht="35.25" customHeight="1">
      <c r="A159" s="153"/>
      <c r="B159" s="75"/>
      <c r="C159" s="10"/>
      <c r="D159" s="10"/>
      <c r="E159" s="10"/>
      <c r="F159" s="73"/>
      <c r="G159" s="55"/>
      <c r="H159" s="18"/>
      <c r="I159" s="18"/>
      <c r="J159" s="18"/>
      <c r="K159" s="18"/>
      <c r="L159" s="18"/>
      <c r="M159" s="18"/>
      <c r="N159" s="18"/>
      <c r="O159" s="18"/>
      <c r="P159" s="10"/>
      <c r="Q159" s="10"/>
      <c r="R159" s="10"/>
      <c r="S159" s="10"/>
      <c r="T159" s="18"/>
      <c r="U159" s="10"/>
      <c r="V159" s="18"/>
      <c r="W159" s="18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</row>
    <row r="160" ht="35.25" customHeight="1">
      <c r="A160" s="153"/>
      <c r="B160" s="75"/>
      <c r="C160" s="10"/>
      <c r="D160" s="10"/>
      <c r="E160" s="10"/>
      <c r="F160" s="73"/>
      <c r="G160" s="55"/>
      <c r="H160" s="18"/>
      <c r="I160" s="18"/>
      <c r="J160" s="18"/>
      <c r="K160" s="18"/>
      <c r="L160" s="18"/>
      <c r="M160" s="18"/>
      <c r="N160" s="18"/>
      <c r="O160" s="18"/>
      <c r="P160" s="10"/>
      <c r="Q160" s="10"/>
      <c r="R160" s="10"/>
      <c r="S160" s="10"/>
      <c r="T160" s="18"/>
      <c r="U160" s="10"/>
      <c r="V160" s="18"/>
      <c r="W160" s="18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</row>
    <row r="161" ht="35.25" customHeight="1">
      <c r="A161" s="153"/>
      <c r="B161" s="75"/>
      <c r="C161" s="10"/>
      <c r="D161" s="10"/>
      <c r="E161" s="10"/>
      <c r="F161" s="73"/>
      <c r="G161" s="55"/>
      <c r="H161" s="18"/>
      <c r="I161" s="18"/>
      <c r="J161" s="18"/>
      <c r="K161" s="18"/>
      <c r="L161" s="18"/>
      <c r="M161" s="18"/>
      <c r="N161" s="18"/>
      <c r="O161" s="18"/>
      <c r="P161" s="10"/>
      <c r="Q161" s="10"/>
      <c r="R161" s="10"/>
      <c r="S161" s="10"/>
      <c r="T161" s="18"/>
      <c r="U161" s="10"/>
      <c r="V161" s="18"/>
      <c r="W161" s="18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</row>
    <row r="162" ht="35.25" customHeight="1">
      <c r="A162" s="153"/>
      <c r="B162" s="75"/>
      <c r="C162" s="10"/>
      <c r="D162" s="10"/>
      <c r="E162" s="10"/>
      <c r="F162" s="73"/>
      <c r="G162" s="55"/>
      <c r="H162" s="18"/>
      <c r="I162" s="18"/>
      <c r="J162" s="18"/>
      <c r="K162" s="18"/>
      <c r="L162" s="18"/>
      <c r="M162" s="18"/>
      <c r="N162" s="18"/>
      <c r="O162" s="18"/>
      <c r="P162" s="10"/>
      <c r="Q162" s="10"/>
      <c r="R162" s="10"/>
      <c r="S162" s="10"/>
      <c r="T162" s="18"/>
      <c r="U162" s="10"/>
      <c r="V162" s="18"/>
      <c r="W162" s="18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</row>
    <row r="163" ht="35.25" customHeight="1">
      <c r="A163" s="153"/>
      <c r="B163" s="75"/>
      <c r="C163" s="10"/>
      <c r="D163" s="10"/>
      <c r="E163" s="10"/>
      <c r="F163" s="73"/>
      <c r="G163" s="55"/>
      <c r="H163" s="18"/>
      <c r="I163" s="18"/>
      <c r="J163" s="18"/>
      <c r="K163" s="18"/>
      <c r="L163" s="18"/>
      <c r="M163" s="18"/>
      <c r="N163" s="18"/>
      <c r="O163" s="18"/>
      <c r="P163" s="10"/>
      <c r="Q163" s="10"/>
      <c r="R163" s="10"/>
      <c r="S163" s="10"/>
      <c r="T163" s="18"/>
      <c r="U163" s="10"/>
      <c r="V163" s="18"/>
      <c r="W163" s="18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</row>
    <row r="164" ht="35.25" customHeight="1">
      <c r="A164" s="153"/>
      <c r="B164" s="75"/>
      <c r="C164" s="10"/>
      <c r="D164" s="10"/>
      <c r="E164" s="10"/>
      <c r="F164" s="73"/>
      <c r="G164" s="55"/>
      <c r="H164" s="18"/>
      <c r="I164" s="18"/>
      <c r="J164" s="18"/>
      <c r="K164" s="18"/>
      <c r="L164" s="18"/>
      <c r="M164" s="18"/>
      <c r="N164" s="18"/>
      <c r="O164" s="18"/>
      <c r="P164" s="10"/>
      <c r="Q164" s="10"/>
      <c r="R164" s="10"/>
      <c r="S164" s="10"/>
      <c r="T164" s="18"/>
      <c r="U164" s="10"/>
      <c r="V164" s="18"/>
      <c r="W164" s="18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</row>
    <row r="165" ht="35.25" customHeight="1">
      <c r="A165" s="153"/>
      <c r="B165" s="75"/>
      <c r="C165" s="10"/>
      <c r="D165" s="10"/>
      <c r="E165" s="10"/>
      <c r="F165" s="73"/>
      <c r="G165" s="55"/>
      <c r="H165" s="18"/>
      <c r="I165" s="18"/>
      <c r="J165" s="18"/>
      <c r="K165" s="18"/>
      <c r="L165" s="18"/>
      <c r="M165" s="18"/>
      <c r="N165" s="18"/>
      <c r="O165" s="18"/>
      <c r="P165" s="10"/>
      <c r="Q165" s="10"/>
      <c r="R165" s="10"/>
      <c r="S165" s="10"/>
      <c r="T165" s="18"/>
      <c r="U165" s="10"/>
      <c r="V165" s="18"/>
      <c r="W165" s="18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</row>
    <row r="166" ht="35.25" customHeight="1">
      <c r="A166" s="153"/>
      <c r="B166" s="75"/>
      <c r="C166" s="10"/>
      <c r="D166" s="10"/>
      <c r="E166" s="10"/>
      <c r="F166" s="73"/>
      <c r="G166" s="55"/>
      <c r="H166" s="18"/>
      <c r="I166" s="18"/>
      <c r="J166" s="18"/>
      <c r="K166" s="18"/>
      <c r="L166" s="18"/>
      <c r="M166" s="18"/>
      <c r="N166" s="18"/>
      <c r="O166" s="18"/>
      <c r="P166" s="10"/>
      <c r="Q166" s="10"/>
      <c r="R166" s="10"/>
      <c r="S166" s="10"/>
      <c r="T166" s="18"/>
      <c r="U166" s="10"/>
      <c r="V166" s="18"/>
      <c r="W166" s="18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</row>
    <row r="167" ht="35.25" customHeight="1">
      <c r="A167" s="153"/>
      <c r="B167" s="75"/>
      <c r="C167" s="10"/>
      <c r="D167" s="10"/>
      <c r="E167" s="10"/>
      <c r="F167" s="73"/>
      <c r="G167" s="55"/>
      <c r="H167" s="18"/>
      <c r="I167" s="18"/>
      <c r="J167" s="18"/>
      <c r="K167" s="18"/>
      <c r="L167" s="18"/>
      <c r="M167" s="18"/>
      <c r="N167" s="18"/>
      <c r="O167" s="18"/>
      <c r="P167" s="10"/>
      <c r="Q167" s="10"/>
      <c r="R167" s="10"/>
      <c r="S167" s="10"/>
      <c r="T167" s="18"/>
      <c r="U167" s="10"/>
      <c r="V167" s="18"/>
      <c r="W167" s="18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</row>
    <row r="168" ht="35.25" customHeight="1">
      <c r="A168" s="153"/>
      <c r="B168" s="75"/>
      <c r="C168" s="10"/>
      <c r="D168" s="10"/>
      <c r="E168" s="10"/>
      <c r="F168" s="73"/>
      <c r="G168" s="55"/>
      <c r="H168" s="18"/>
      <c r="I168" s="18"/>
      <c r="J168" s="18"/>
      <c r="K168" s="18"/>
      <c r="L168" s="18"/>
      <c r="M168" s="18"/>
      <c r="N168" s="18"/>
      <c r="O168" s="18"/>
      <c r="P168" s="10"/>
      <c r="Q168" s="10"/>
      <c r="R168" s="10"/>
      <c r="S168" s="10"/>
      <c r="T168" s="18"/>
      <c r="U168" s="10"/>
      <c r="V168" s="18"/>
      <c r="W168" s="18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</row>
    <row r="169" ht="35.25" customHeight="1">
      <c r="A169" s="153"/>
      <c r="B169" s="75"/>
      <c r="C169" s="10"/>
      <c r="D169" s="10"/>
      <c r="E169" s="10"/>
      <c r="F169" s="73"/>
      <c r="G169" s="55"/>
      <c r="H169" s="18"/>
      <c r="I169" s="18"/>
      <c r="J169" s="18"/>
      <c r="K169" s="18"/>
      <c r="L169" s="18"/>
      <c r="M169" s="18"/>
      <c r="N169" s="18"/>
      <c r="O169" s="18"/>
      <c r="P169" s="10"/>
      <c r="Q169" s="10"/>
      <c r="R169" s="10"/>
      <c r="S169" s="10"/>
      <c r="T169" s="18"/>
      <c r="U169" s="10"/>
      <c r="V169" s="18"/>
      <c r="W169" s="18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</row>
    <row r="170" ht="35.25" customHeight="1">
      <c r="A170" s="153"/>
      <c r="B170" s="75"/>
      <c r="C170" s="10"/>
      <c r="D170" s="10"/>
      <c r="E170" s="10"/>
      <c r="F170" s="73"/>
      <c r="G170" s="55"/>
      <c r="H170" s="18"/>
      <c r="I170" s="18"/>
      <c r="J170" s="18"/>
      <c r="K170" s="18"/>
      <c r="L170" s="18"/>
      <c r="M170" s="18"/>
      <c r="N170" s="18"/>
      <c r="O170" s="18"/>
      <c r="P170" s="10"/>
      <c r="Q170" s="10"/>
      <c r="R170" s="10"/>
      <c r="S170" s="10"/>
      <c r="T170" s="18"/>
      <c r="U170" s="10"/>
      <c r="V170" s="18"/>
      <c r="W170" s="18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</row>
    <row r="171" ht="35.25" customHeight="1">
      <c r="A171" s="153"/>
      <c r="B171" s="75"/>
      <c r="C171" s="10"/>
      <c r="D171" s="10"/>
      <c r="E171" s="10"/>
      <c r="F171" s="73"/>
      <c r="G171" s="55"/>
      <c r="H171" s="18"/>
      <c r="I171" s="18"/>
      <c r="J171" s="18"/>
      <c r="K171" s="18"/>
      <c r="L171" s="18"/>
      <c r="M171" s="18"/>
      <c r="N171" s="18"/>
      <c r="O171" s="18"/>
      <c r="P171" s="10"/>
      <c r="Q171" s="10"/>
      <c r="R171" s="10"/>
      <c r="S171" s="10"/>
      <c r="T171" s="18"/>
      <c r="U171" s="10"/>
      <c r="V171" s="18"/>
      <c r="W171" s="18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</row>
    <row r="172" ht="35.25" customHeight="1">
      <c r="A172" s="153"/>
      <c r="B172" s="75"/>
      <c r="C172" s="10"/>
      <c r="D172" s="10"/>
      <c r="E172" s="10"/>
      <c r="F172" s="73"/>
      <c r="G172" s="55"/>
      <c r="H172" s="18"/>
      <c r="I172" s="18"/>
      <c r="J172" s="18"/>
      <c r="K172" s="18"/>
      <c r="L172" s="18"/>
      <c r="M172" s="18"/>
      <c r="N172" s="18"/>
      <c r="O172" s="18"/>
      <c r="P172" s="10"/>
      <c r="Q172" s="10"/>
      <c r="R172" s="10"/>
      <c r="S172" s="10"/>
      <c r="T172" s="18"/>
      <c r="U172" s="10"/>
      <c r="V172" s="18"/>
      <c r="W172" s="18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</row>
    <row r="173" ht="35.25" customHeight="1">
      <c r="A173" s="153"/>
      <c r="B173" s="75"/>
      <c r="C173" s="10"/>
      <c r="D173" s="10"/>
      <c r="E173" s="10"/>
      <c r="F173" s="73"/>
      <c r="G173" s="55"/>
      <c r="H173" s="18"/>
      <c r="I173" s="18"/>
      <c r="J173" s="18"/>
      <c r="K173" s="18"/>
      <c r="L173" s="18"/>
      <c r="M173" s="18"/>
      <c r="N173" s="18"/>
      <c r="O173" s="18"/>
      <c r="P173" s="10"/>
      <c r="Q173" s="10"/>
      <c r="R173" s="10"/>
      <c r="S173" s="10"/>
      <c r="T173" s="18"/>
      <c r="U173" s="10"/>
      <c r="V173" s="18"/>
      <c r="W173" s="18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</row>
    <row r="174" ht="35.25" customHeight="1">
      <c r="A174" s="153"/>
      <c r="B174" s="75"/>
      <c r="C174" s="10"/>
      <c r="D174" s="10"/>
      <c r="E174" s="10"/>
      <c r="F174" s="73"/>
      <c r="G174" s="55"/>
      <c r="H174" s="18"/>
      <c r="I174" s="18"/>
      <c r="J174" s="18"/>
      <c r="K174" s="18"/>
      <c r="L174" s="18"/>
      <c r="M174" s="18"/>
      <c r="N174" s="18"/>
      <c r="O174" s="18"/>
      <c r="P174" s="10"/>
      <c r="Q174" s="10"/>
      <c r="R174" s="10"/>
      <c r="S174" s="10"/>
      <c r="T174" s="18"/>
      <c r="U174" s="10"/>
      <c r="V174" s="18"/>
      <c r="W174" s="18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</row>
    <row r="175" ht="35.25" customHeight="1">
      <c r="A175" s="153"/>
      <c r="B175" s="75"/>
      <c r="C175" s="10"/>
      <c r="D175" s="10"/>
      <c r="E175" s="10"/>
      <c r="F175" s="73"/>
      <c r="G175" s="55"/>
      <c r="H175" s="18"/>
      <c r="I175" s="18"/>
      <c r="J175" s="18"/>
      <c r="K175" s="18"/>
      <c r="L175" s="18"/>
      <c r="M175" s="18"/>
      <c r="N175" s="18"/>
      <c r="O175" s="18"/>
      <c r="P175" s="10"/>
      <c r="Q175" s="10"/>
      <c r="R175" s="10"/>
      <c r="S175" s="10"/>
      <c r="T175" s="18"/>
      <c r="U175" s="10"/>
      <c r="V175" s="18"/>
      <c r="W175" s="18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</row>
    <row r="176" ht="35.25" customHeight="1">
      <c r="A176" s="153"/>
      <c r="B176" s="75"/>
      <c r="C176" s="10"/>
      <c r="D176" s="10"/>
      <c r="E176" s="10"/>
      <c r="F176" s="73"/>
      <c r="G176" s="55"/>
      <c r="H176" s="18"/>
      <c r="I176" s="18"/>
      <c r="J176" s="18"/>
      <c r="K176" s="18"/>
      <c r="L176" s="18"/>
      <c r="M176" s="18"/>
      <c r="N176" s="18"/>
      <c r="O176" s="18"/>
      <c r="P176" s="10"/>
      <c r="Q176" s="10"/>
      <c r="R176" s="10"/>
      <c r="S176" s="10"/>
      <c r="T176" s="18"/>
      <c r="U176" s="10"/>
      <c r="V176" s="18"/>
      <c r="W176" s="18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</row>
    <row r="177" ht="35.25" customHeight="1">
      <c r="A177" s="153"/>
      <c r="B177" s="75"/>
      <c r="C177" s="10"/>
      <c r="D177" s="10"/>
      <c r="E177" s="10"/>
      <c r="F177" s="73"/>
      <c r="G177" s="55"/>
      <c r="H177" s="18"/>
      <c r="I177" s="18"/>
      <c r="J177" s="18"/>
      <c r="K177" s="18"/>
      <c r="L177" s="18"/>
      <c r="M177" s="18"/>
      <c r="N177" s="18"/>
      <c r="O177" s="18"/>
      <c r="P177" s="10"/>
      <c r="Q177" s="10"/>
      <c r="R177" s="10"/>
      <c r="S177" s="10"/>
      <c r="T177" s="18"/>
      <c r="U177" s="10"/>
      <c r="V177" s="18"/>
      <c r="W177" s="18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</row>
    <row r="178" ht="35.25" customHeight="1">
      <c r="A178" s="153"/>
      <c r="B178" s="75"/>
      <c r="C178" s="10"/>
      <c r="D178" s="10"/>
      <c r="E178" s="10"/>
      <c r="F178" s="73"/>
      <c r="G178" s="55"/>
      <c r="H178" s="18"/>
      <c r="I178" s="18"/>
      <c r="J178" s="18"/>
      <c r="K178" s="18"/>
      <c r="L178" s="18"/>
      <c r="M178" s="18"/>
      <c r="N178" s="18"/>
      <c r="O178" s="18"/>
      <c r="P178" s="10"/>
      <c r="Q178" s="10"/>
      <c r="R178" s="10"/>
      <c r="S178" s="10"/>
      <c r="T178" s="18"/>
      <c r="U178" s="10"/>
      <c r="V178" s="18"/>
      <c r="W178" s="18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</row>
    <row r="179" ht="35.25" customHeight="1">
      <c r="A179" s="153"/>
      <c r="B179" s="75"/>
      <c r="C179" s="10"/>
      <c r="D179" s="10"/>
      <c r="E179" s="10"/>
      <c r="F179" s="73"/>
      <c r="G179" s="55"/>
      <c r="H179" s="18"/>
      <c r="I179" s="18"/>
      <c r="J179" s="18"/>
      <c r="K179" s="18"/>
      <c r="L179" s="18"/>
      <c r="M179" s="18"/>
      <c r="N179" s="18"/>
      <c r="O179" s="18"/>
      <c r="P179" s="10"/>
      <c r="Q179" s="10"/>
      <c r="R179" s="10"/>
      <c r="S179" s="10"/>
      <c r="T179" s="18"/>
      <c r="U179" s="10"/>
      <c r="V179" s="18"/>
      <c r="W179" s="18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</row>
    <row r="180" ht="35.25" customHeight="1">
      <c r="A180" s="153"/>
      <c r="B180" s="75"/>
      <c r="C180" s="10"/>
      <c r="D180" s="10"/>
      <c r="E180" s="10"/>
      <c r="F180" s="73"/>
      <c r="G180" s="55"/>
      <c r="H180" s="18"/>
      <c r="I180" s="18"/>
      <c r="J180" s="18"/>
      <c r="K180" s="18"/>
      <c r="L180" s="18"/>
      <c r="M180" s="18"/>
      <c r="N180" s="18"/>
      <c r="O180" s="18"/>
      <c r="P180" s="10"/>
      <c r="Q180" s="10"/>
      <c r="R180" s="10"/>
      <c r="S180" s="10"/>
      <c r="T180" s="18"/>
      <c r="U180" s="10"/>
      <c r="V180" s="18"/>
      <c r="W180" s="18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</row>
    <row r="181" ht="35.25" customHeight="1">
      <c r="A181" s="153"/>
      <c r="B181" s="75"/>
      <c r="C181" s="10"/>
      <c r="D181" s="10"/>
      <c r="E181" s="10"/>
      <c r="F181" s="73"/>
      <c r="G181" s="55"/>
      <c r="H181" s="18"/>
      <c r="I181" s="18"/>
      <c r="J181" s="18"/>
      <c r="K181" s="18"/>
      <c r="L181" s="18"/>
      <c r="M181" s="18"/>
      <c r="N181" s="18"/>
      <c r="O181" s="18"/>
      <c r="P181" s="10"/>
      <c r="Q181" s="10"/>
      <c r="R181" s="10"/>
      <c r="S181" s="10"/>
      <c r="T181" s="18"/>
      <c r="U181" s="10"/>
      <c r="V181" s="18"/>
      <c r="W181" s="18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</row>
    <row r="182" ht="35.25" customHeight="1">
      <c r="A182" s="153"/>
      <c r="B182" s="75"/>
      <c r="C182" s="10"/>
      <c r="D182" s="10"/>
      <c r="E182" s="10"/>
      <c r="F182" s="73"/>
      <c r="G182" s="55"/>
      <c r="H182" s="18"/>
      <c r="I182" s="18"/>
      <c r="J182" s="18"/>
      <c r="K182" s="18"/>
      <c r="L182" s="18"/>
      <c r="M182" s="18"/>
      <c r="N182" s="18"/>
      <c r="O182" s="18"/>
      <c r="P182" s="10"/>
      <c r="Q182" s="10"/>
      <c r="R182" s="10"/>
      <c r="S182" s="10"/>
      <c r="T182" s="18"/>
      <c r="U182" s="10"/>
      <c r="V182" s="18"/>
      <c r="W182" s="18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</row>
    <row r="183" ht="35.25" customHeight="1">
      <c r="A183" s="153"/>
      <c r="B183" s="75"/>
      <c r="C183" s="10"/>
      <c r="D183" s="10"/>
      <c r="E183" s="10"/>
      <c r="F183" s="73"/>
      <c r="G183" s="55"/>
      <c r="H183" s="18"/>
      <c r="I183" s="18"/>
      <c r="J183" s="18"/>
      <c r="K183" s="18"/>
      <c r="L183" s="18"/>
      <c r="M183" s="18"/>
      <c r="N183" s="18"/>
      <c r="O183" s="18"/>
      <c r="P183" s="10"/>
      <c r="Q183" s="10"/>
      <c r="R183" s="10"/>
      <c r="S183" s="10"/>
      <c r="T183" s="18"/>
      <c r="U183" s="10"/>
      <c r="V183" s="18"/>
      <c r="W183" s="18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</row>
    <row r="184" ht="35.25" customHeight="1">
      <c r="A184" s="153"/>
      <c r="B184" s="75"/>
      <c r="C184" s="10"/>
      <c r="D184" s="10"/>
      <c r="E184" s="10"/>
      <c r="F184" s="73"/>
      <c r="G184" s="55"/>
      <c r="H184" s="18"/>
      <c r="I184" s="18"/>
      <c r="J184" s="18"/>
      <c r="K184" s="18"/>
      <c r="L184" s="18"/>
      <c r="M184" s="18"/>
      <c r="N184" s="18"/>
      <c r="O184" s="18"/>
      <c r="P184" s="10"/>
      <c r="Q184" s="10"/>
      <c r="R184" s="10"/>
      <c r="S184" s="10"/>
      <c r="T184" s="18"/>
      <c r="U184" s="10"/>
      <c r="V184" s="18"/>
      <c r="W184" s="18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</row>
    <row r="185" ht="35.25" customHeight="1">
      <c r="A185" s="153"/>
      <c r="B185" s="75"/>
      <c r="C185" s="10"/>
      <c r="D185" s="10"/>
      <c r="E185" s="10"/>
      <c r="F185" s="73"/>
      <c r="G185" s="55"/>
      <c r="H185" s="18"/>
      <c r="I185" s="18"/>
      <c r="J185" s="18"/>
      <c r="K185" s="18"/>
      <c r="L185" s="18"/>
      <c r="M185" s="18"/>
      <c r="N185" s="18"/>
      <c r="O185" s="18"/>
      <c r="P185" s="10"/>
      <c r="Q185" s="10"/>
      <c r="R185" s="10"/>
      <c r="S185" s="10"/>
      <c r="T185" s="18"/>
      <c r="U185" s="10"/>
      <c r="V185" s="18"/>
      <c r="W185" s="18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</row>
    <row r="186" ht="35.25" customHeight="1">
      <c r="A186" s="153"/>
      <c r="B186" s="75"/>
      <c r="C186" s="10"/>
      <c r="D186" s="10"/>
      <c r="E186" s="10"/>
      <c r="F186" s="73"/>
      <c r="G186" s="55"/>
      <c r="H186" s="18"/>
      <c r="I186" s="18"/>
      <c r="J186" s="18"/>
      <c r="K186" s="18"/>
      <c r="L186" s="18"/>
      <c r="M186" s="18"/>
      <c r="N186" s="18"/>
      <c r="O186" s="18"/>
      <c r="P186" s="10"/>
      <c r="Q186" s="10"/>
      <c r="R186" s="10"/>
      <c r="S186" s="10"/>
      <c r="T186" s="18"/>
      <c r="U186" s="10"/>
      <c r="V186" s="18"/>
      <c r="W186" s="18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</row>
    <row r="187" ht="35.25" customHeight="1">
      <c r="A187" s="153"/>
      <c r="B187" s="75"/>
      <c r="C187" s="10"/>
      <c r="D187" s="10"/>
      <c r="E187" s="10"/>
      <c r="F187" s="73"/>
      <c r="G187" s="55"/>
      <c r="H187" s="18"/>
      <c r="I187" s="18"/>
      <c r="J187" s="18"/>
      <c r="K187" s="18"/>
      <c r="L187" s="18"/>
      <c r="M187" s="18"/>
      <c r="N187" s="18"/>
      <c r="O187" s="18"/>
      <c r="P187" s="10"/>
      <c r="Q187" s="10"/>
      <c r="R187" s="10"/>
      <c r="S187" s="10"/>
      <c r="T187" s="18"/>
      <c r="U187" s="10"/>
      <c r="V187" s="18"/>
      <c r="W187" s="18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</row>
    <row r="188" ht="35.25" customHeight="1">
      <c r="A188" s="153"/>
      <c r="B188" s="75"/>
      <c r="C188" s="10"/>
      <c r="D188" s="10"/>
      <c r="E188" s="10"/>
      <c r="F188" s="73"/>
      <c r="G188" s="55"/>
      <c r="H188" s="18"/>
      <c r="I188" s="18"/>
      <c r="J188" s="18"/>
      <c r="K188" s="18"/>
      <c r="L188" s="18"/>
      <c r="M188" s="18"/>
      <c r="N188" s="18"/>
      <c r="O188" s="18"/>
      <c r="P188" s="10"/>
      <c r="Q188" s="10"/>
      <c r="R188" s="10"/>
      <c r="S188" s="10"/>
      <c r="T188" s="18"/>
      <c r="U188" s="10"/>
      <c r="V188" s="18"/>
      <c r="W188" s="18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</row>
    <row r="189" ht="35.25" customHeight="1">
      <c r="A189" s="153"/>
      <c r="B189" s="75"/>
      <c r="C189" s="10"/>
      <c r="D189" s="10"/>
      <c r="E189" s="10"/>
      <c r="F189" s="73"/>
      <c r="G189" s="55"/>
      <c r="H189" s="18"/>
      <c r="I189" s="18"/>
      <c r="J189" s="18"/>
      <c r="K189" s="18"/>
      <c r="L189" s="18"/>
      <c r="M189" s="18"/>
      <c r="N189" s="18"/>
      <c r="O189" s="18"/>
      <c r="P189" s="10"/>
      <c r="Q189" s="10"/>
      <c r="R189" s="10"/>
      <c r="S189" s="10"/>
      <c r="T189" s="18"/>
      <c r="U189" s="10"/>
      <c r="V189" s="18"/>
      <c r="W189" s="18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</row>
    <row r="190" ht="35.25" customHeight="1">
      <c r="A190" s="153"/>
      <c r="B190" s="75"/>
      <c r="C190" s="10"/>
      <c r="D190" s="10"/>
      <c r="E190" s="10"/>
      <c r="F190" s="73"/>
      <c r="G190" s="55"/>
      <c r="H190" s="18"/>
      <c r="I190" s="18"/>
      <c r="J190" s="18"/>
      <c r="K190" s="18"/>
      <c r="L190" s="18"/>
      <c r="M190" s="18"/>
      <c r="N190" s="18"/>
      <c r="O190" s="18"/>
      <c r="P190" s="10"/>
      <c r="Q190" s="10"/>
      <c r="R190" s="10"/>
      <c r="S190" s="10"/>
      <c r="T190" s="18"/>
      <c r="U190" s="10"/>
      <c r="V190" s="18"/>
      <c r="W190" s="18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</row>
    <row r="191" ht="35.25" customHeight="1">
      <c r="A191" s="153"/>
      <c r="B191" s="75"/>
      <c r="C191" s="10"/>
      <c r="D191" s="10"/>
      <c r="E191" s="10"/>
      <c r="F191" s="73"/>
      <c r="G191" s="55"/>
      <c r="H191" s="18"/>
      <c r="I191" s="18"/>
      <c r="J191" s="18"/>
      <c r="K191" s="18"/>
      <c r="L191" s="18"/>
      <c r="M191" s="18"/>
      <c r="N191" s="18"/>
      <c r="O191" s="18"/>
      <c r="P191" s="10"/>
      <c r="Q191" s="10"/>
      <c r="R191" s="10"/>
      <c r="S191" s="10"/>
      <c r="T191" s="18"/>
      <c r="U191" s="10"/>
      <c r="V191" s="18"/>
      <c r="W191" s="18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</row>
    <row r="192" ht="35.25" customHeight="1">
      <c r="A192" s="153"/>
      <c r="B192" s="75"/>
      <c r="C192" s="10"/>
      <c r="D192" s="10"/>
      <c r="E192" s="10"/>
      <c r="F192" s="73"/>
      <c r="G192" s="55"/>
      <c r="H192" s="18"/>
      <c r="I192" s="18"/>
      <c r="J192" s="18"/>
      <c r="K192" s="18"/>
      <c r="L192" s="18"/>
      <c r="M192" s="18"/>
      <c r="N192" s="18"/>
      <c r="O192" s="18"/>
      <c r="P192" s="10"/>
      <c r="Q192" s="10"/>
      <c r="R192" s="10"/>
      <c r="S192" s="10"/>
      <c r="T192" s="18"/>
      <c r="U192" s="10"/>
      <c r="V192" s="18"/>
      <c r="W192" s="18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</row>
    <row r="193" ht="35.25" customHeight="1">
      <c r="A193" s="153"/>
      <c r="B193" s="75"/>
      <c r="C193" s="10"/>
      <c r="D193" s="10"/>
      <c r="E193" s="10"/>
      <c r="F193" s="73"/>
      <c r="G193" s="55"/>
      <c r="H193" s="18"/>
      <c r="I193" s="18"/>
      <c r="J193" s="18"/>
      <c r="K193" s="18"/>
      <c r="L193" s="18"/>
      <c r="M193" s="18"/>
      <c r="N193" s="18"/>
      <c r="O193" s="18"/>
      <c r="P193" s="10"/>
      <c r="Q193" s="10"/>
      <c r="R193" s="10"/>
      <c r="S193" s="10"/>
      <c r="T193" s="18"/>
      <c r="U193" s="10"/>
      <c r="V193" s="18"/>
      <c r="W193" s="18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</row>
    <row r="194" ht="35.25" customHeight="1">
      <c r="A194" s="153"/>
      <c r="B194" s="75"/>
      <c r="C194" s="10"/>
      <c r="D194" s="10"/>
      <c r="E194" s="10"/>
      <c r="F194" s="73"/>
      <c r="G194" s="55"/>
      <c r="H194" s="18"/>
      <c r="I194" s="18"/>
      <c r="J194" s="18"/>
      <c r="K194" s="18"/>
      <c r="L194" s="18"/>
      <c r="M194" s="18"/>
      <c r="N194" s="18"/>
      <c r="O194" s="18"/>
      <c r="P194" s="10"/>
      <c r="Q194" s="10"/>
      <c r="R194" s="10"/>
      <c r="S194" s="10"/>
      <c r="T194" s="18"/>
      <c r="U194" s="10"/>
      <c r="V194" s="18"/>
      <c r="W194" s="18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</row>
    <row r="195" ht="35.25" customHeight="1">
      <c r="A195" s="153"/>
      <c r="B195" s="75"/>
      <c r="C195" s="10"/>
      <c r="D195" s="10"/>
      <c r="E195" s="10"/>
      <c r="F195" s="73"/>
      <c r="G195" s="55"/>
      <c r="H195" s="18"/>
      <c r="I195" s="18"/>
      <c r="J195" s="18"/>
      <c r="K195" s="18"/>
      <c r="L195" s="18"/>
      <c r="M195" s="18"/>
      <c r="N195" s="18"/>
      <c r="O195" s="18"/>
      <c r="P195" s="10"/>
      <c r="Q195" s="10"/>
      <c r="R195" s="10"/>
      <c r="S195" s="10"/>
      <c r="T195" s="18"/>
      <c r="U195" s="10"/>
      <c r="V195" s="18"/>
      <c r="W195" s="18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</row>
    <row r="196" ht="35.25" customHeight="1">
      <c r="A196" s="153"/>
      <c r="B196" s="75"/>
      <c r="C196" s="10"/>
      <c r="D196" s="10"/>
      <c r="E196" s="10"/>
      <c r="F196" s="73"/>
      <c r="G196" s="55"/>
      <c r="H196" s="18"/>
      <c r="I196" s="18"/>
      <c r="J196" s="18"/>
      <c r="K196" s="18"/>
      <c r="L196" s="18"/>
      <c r="M196" s="18"/>
      <c r="N196" s="18"/>
      <c r="O196" s="18"/>
      <c r="P196" s="10"/>
      <c r="Q196" s="10"/>
      <c r="R196" s="10"/>
      <c r="S196" s="10"/>
      <c r="T196" s="18"/>
      <c r="U196" s="10"/>
      <c r="V196" s="18"/>
      <c r="W196" s="18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</row>
    <row r="197" ht="35.25" customHeight="1">
      <c r="A197" s="153"/>
      <c r="B197" s="75"/>
      <c r="C197" s="10"/>
      <c r="D197" s="10"/>
      <c r="E197" s="10"/>
      <c r="F197" s="73"/>
      <c r="G197" s="55"/>
      <c r="H197" s="18"/>
      <c r="I197" s="18"/>
      <c r="J197" s="18"/>
      <c r="K197" s="18"/>
      <c r="L197" s="18"/>
      <c r="M197" s="18"/>
      <c r="N197" s="18"/>
      <c r="O197" s="18"/>
      <c r="P197" s="10"/>
      <c r="Q197" s="10"/>
      <c r="R197" s="10"/>
      <c r="S197" s="10"/>
      <c r="T197" s="18"/>
      <c r="U197" s="10"/>
      <c r="V197" s="18"/>
      <c r="W197" s="18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</row>
    <row r="198" ht="35.25" customHeight="1">
      <c r="A198" s="153"/>
      <c r="B198" s="75"/>
      <c r="C198" s="10"/>
      <c r="D198" s="10"/>
      <c r="E198" s="10"/>
      <c r="F198" s="73"/>
      <c r="G198" s="55"/>
      <c r="H198" s="18"/>
      <c r="I198" s="18"/>
      <c r="J198" s="18"/>
      <c r="K198" s="18"/>
      <c r="L198" s="18"/>
      <c r="M198" s="18"/>
      <c r="N198" s="18"/>
      <c r="O198" s="18"/>
      <c r="P198" s="10"/>
      <c r="Q198" s="10"/>
      <c r="R198" s="10"/>
      <c r="S198" s="10"/>
      <c r="T198" s="18"/>
      <c r="U198" s="10"/>
      <c r="V198" s="18"/>
      <c r="W198" s="18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</row>
    <row r="199" ht="35.25" customHeight="1">
      <c r="A199" s="153"/>
      <c r="B199" s="75"/>
      <c r="C199" s="10"/>
      <c r="D199" s="10"/>
      <c r="E199" s="10"/>
      <c r="F199" s="73"/>
      <c r="G199" s="55"/>
      <c r="H199" s="18"/>
      <c r="I199" s="18"/>
      <c r="J199" s="18"/>
      <c r="K199" s="18"/>
      <c r="L199" s="18"/>
      <c r="M199" s="18"/>
      <c r="N199" s="18"/>
      <c r="O199" s="18"/>
      <c r="P199" s="10"/>
      <c r="Q199" s="10"/>
      <c r="R199" s="10"/>
      <c r="S199" s="10"/>
      <c r="T199" s="18"/>
      <c r="U199" s="10"/>
      <c r="V199" s="18"/>
      <c r="W199" s="18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</row>
    <row r="200" ht="35.25" customHeight="1">
      <c r="A200" s="153"/>
      <c r="B200" s="75"/>
      <c r="C200" s="10"/>
      <c r="D200" s="10"/>
      <c r="E200" s="10"/>
      <c r="F200" s="73"/>
      <c r="G200" s="55"/>
      <c r="H200" s="18"/>
      <c r="I200" s="18"/>
      <c r="J200" s="18"/>
      <c r="K200" s="18"/>
      <c r="L200" s="18"/>
      <c r="M200" s="18"/>
      <c r="N200" s="18"/>
      <c r="O200" s="18"/>
      <c r="P200" s="10"/>
      <c r="Q200" s="10"/>
      <c r="R200" s="10"/>
      <c r="S200" s="10"/>
      <c r="T200" s="18"/>
      <c r="U200" s="10"/>
      <c r="V200" s="18"/>
      <c r="W200" s="18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</row>
    <row r="201" ht="35.25" customHeight="1">
      <c r="A201" s="153"/>
      <c r="B201" s="75"/>
      <c r="C201" s="10"/>
      <c r="D201" s="10"/>
      <c r="E201" s="10"/>
      <c r="F201" s="73"/>
      <c r="G201" s="55"/>
      <c r="H201" s="18"/>
      <c r="I201" s="18"/>
      <c r="J201" s="18"/>
      <c r="K201" s="18"/>
      <c r="L201" s="18"/>
      <c r="M201" s="18"/>
      <c r="N201" s="18"/>
      <c r="O201" s="18"/>
      <c r="P201" s="10"/>
      <c r="Q201" s="10"/>
      <c r="R201" s="10"/>
      <c r="S201" s="10"/>
      <c r="T201" s="18"/>
      <c r="U201" s="10"/>
      <c r="V201" s="18"/>
      <c r="W201" s="18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</row>
    <row r="202" ht="35.25" customHeight="1">
      <c r="A202" s="153"/>
      <c r="B202" s="75"/>
      <c r="C202" s="10"/>
      <c r="D202" s="10"/>
      <c r="E202" s="10"/>
      <c r="F202" s="73"/>
      <c r="G202" s="55"/>
      <c r="H202" s="18"/>
      <c r="I202" s="18"/>
      <c r="J202" s="18"/>
      <c r="K202" s="18"/>
      <c r="L202" s="18"/>
      <c r="M202" s="18"/>
      <c r="N202" s="18"/>
      <c r="O202" s="18"/>
      <c r="P202" s="10"/>
      <c r="Q202" s="10"/>
      <c r="R202" s="10"/>
      <c r="S202" s="10"/>
      <c r="T202" s="18"/>
      <c r="U202" s="10"/>
      <c r="V202" s="18"/>
      <c r="W202" s="18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</row>
    <row r="203" ht="35.25" customHeight="1">
      <c r="A203" s="153"/>
      <c r="B203" s="75"/>
      <c r="C203" s="10"/>
      <c r="D203" s="10"/>
      <c r="E203" s="10"/>
      <c r="F203" s="73"/>
      <c r="G203" s="55"/>
      <c r="H203" s="18"/>
      <c r="I203" s="18"/>
      <c r="J203" s="18"/>
      <c r="K203" s="18"/>
      <c r="L203" s="18"/>
      <c r="M203" s="18"/>
      <c r="N203" s="18"/>
      <c r="O203" s="18"/>
      <c r="P203" s="10"/>
      <c r="Q203" s="10"/>
      <c r="R203" s="10"/>
      <c r="S203" s="10"/>
      <c r="T203" s="18"/>
      <c r="U203" s="10"/>
      <c r="V203" s="18"/>
      <c r="W203" s="18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</row>
    <row r="204" ht="35.25" customHeight="1">
      <c r="A204" s="153"/>
      <c r="B204" s="75"/>
      <c r="C204" s="10"/>
      <c r="D204" s="10"/>
      <c r="E204" s="10"/>
      <c r="F204" s="73"/>
      <c r="G204" s="55"/>
      <c r="H204" s="18"/>
      <c r="I204" s="18"/>
      <c r="J204" s="18"/>
      <c r="K204" s="18"/>
      <c r="L204" s="18"/>
      <c r="M204" s="18"/>
      <c r="N204" s="18"/>
      <c r="O204" s="18"/>
      <c r="P204" s="10"/>
      <c r="Q204" s="10"/>
      <c r="R204" s="10"/>
      <c r="S204" s="10"/>
      <c r="T204" s="18"/>
      <c r="U204" s="10"/>
      <c r="V204" s="18"/>
      <c r="W204" s="18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</row>
    <row r="205" ht="35.25" customHeight="1">
      <c r="A205" s="153"/>
      <c r="B205" s="75"/>
      <c r="C205" s="10"/>
      <c r="D205" s="10"/>
      <c r="E205" s="10"/>
      <c r="F205" s="73"/>
      <c r="G205" s="55"/>
      <c r="H205" s="18"/>
      <c r="I205" s="18"/>
      <c r="J205" s="18"/>
      <c r="K205" s="18"/>
      <c r="L205" s="18"/>
      <c r="M205" s="18"/>
      <c r="N205" s="18"/>
      <c r="O205" s="18"/>
      <c r="P205" s="10"/>
      <c r="Q205" s="10"/>
      <c r="R205" s="10"/>
      <c r="S205" s="10"/>
      <c r="T205" s="18"/>
      <c r="U205" s="10"/>
      <c r="V205" s="18"/>
      <c r="W205" s="18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</row>
    <row r="206" ht="35.25" customHeight="1">
      <c r="A206" s="153"/>
      <c r="B206" s="75"/>
      <c r="C206" s="10"/>
      <c r="D206" s="10"/>
      <c r="E206" s="10"/>
      <c r="F206" s="73"/>
      <c r="G206" s="55"/>
      <c r="H206" s="18"/>
      <c r="I206" s="18"/>
      <c r="J206" s="18"/>
      <c r="K206" s="18"/>
      <c r="L206" s="18"/>
      <c r="M206" s="18"/>
      <c r="N206" s="18"/>
      <c r="O206" s="18"/>
      <c r="P206" s="10"/>
      <c r="Q206" s="10"/>
      <c r="R206" s="10"/>
      <c r="S206" s="10"/>
      <c r="T206" s="18"/>
      <c r="U206" s="10"/>
      <c r="V206" s="18"/>
      <c r="W206" s="18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</row>
    <row r="207" ht="35.25" customHeight="1">
      <c r="A207" s="153"/>
      <c r="B207" s="75"/>
      <c r="C207" s="10"/>
      <c r="D207" s="10"/>
      <c r="E207" s="10"/>
      <c r="F207" s="73"/>
      <c r="G207" s="55"/>
      <c r="H207" s="18"/>
      <c r="I207" s="18"/>
      <c r="J207" s="18"/>
      <c r="K207" s="18"/>
      <c r="L207" s="18"/>
      <c r="M207" s="18"/>
      <c r="N207" s="18"/>
      <c r="O207" s="18"/>
      <c r="P207" s="10"/>
      <c r="Q207" s="10"/>
      <c r="R207" s="10"/>
      <c r="S207" s="10"/>
      <c r="T207" s="18"/>
      <c r="U207" s="10"/>
      <c r="V207" s="18"/>
      <c r="W207" s="18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</row>
    <row r="208" ht="35.25" customHeight="1">
      <c r="A208" s="153"/>
      <c r="B208" s="75"/>
      <c r="C208" s="10"/>
      <c r="D208" s="10"/>
      <c r="E208" s="10"/>
      <c r="F208" s="73"/>
      <c r="G208" s="55"/>
      <c r="H208" s="18"/>
      <c r="I208" s="18"/>
      <c r="J208" s="18"/>
      <c r="K208" s="18"/>
      <c r="L208" s="18"/>
      <c r="M208" s="18"/>
      <c r="N208" s="18"/>
      <c r="O208" s="18"/>
      <c r="P208" s="10"/>
      <c r="Q208" s="10"/>
      <c r="R208" s="10"/>
      <c r="S208" s="10"/>
      <c r="T208" s="18"/>
      <c r="U208" s="10"/>
      <c r="V208" s="18"/>
      <c r="W208" s="18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</row>
    <row r="209" ht="35.25" customHeight="1">
      <c r="A209" s="153"/>
      <c r="B209" s="75"/>
      <c r="C209" s="10"/>
      <c r="D209" s="10"/>
      <c r="E209" s="10"/>
      <c r="F209" s="73"/>
      <c r="G209" s="55"/>
      <c r="H209" s="18"/>
      <c r="I209" s="18"/>
      <c r="J209" s="18"/>
      <c r="K209" s="18"/>
      <c r="L209" s="18"/>
      <c r="M209" s="18"/>
      <c r="N209" s="18"/>
      <c r="O209" s="18"/>
      <c r="P209" s="10"/>
      <c r="Q209" s="10"/>
      <c r="R209" s="10"/>
      <c r="S209" s="10"/>
      <c r="T209" s="18"/>
      <c r="U209" s="10"/>
      <c r="V209" s="18"/>
      <c r="W209" s="18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</row>
    <row r="210" ht="35.25" customHeight="1">
      <c r="A210" s="153"/>
      <c r="B210" s="75"/>
      <c r="C210" s="10"/>
      <c r="D210" s="10"/>
      <c r="E210" s="10"/>
      <c r="F210" s="73"/>
      <c r="G210" s="55"/>
      <c r="H210" s="18"/>
      <c r="I210" s="18"/>
      <c r="J210" s="18"/>
      <c r="K210" s="18"/>
      <c r="L210" s="18"/>
      <c r="M210" s="18"/>
      <c r="N210" s="18"/>
      <c r="O210" s="18"/>
      <c r="P210" s="10"/>
      <c r="Q210" s="10"/>
      <c r="R210" s="10"/>
      <c r="S210" s="10"/>
      <c r="T210" s="18"/>
      <c r="U210" s="10"/>
      <c r="V210" s="18"/>
      <c r="W210" s="18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</row>
    <row r="211" ht="35.25" customHeight="1">
      <c r="A211" s="153"/>
      <c r="B211" s="75"/>
      <c r="C211" s="10"/>
      <c r="D211" s="10"/>
      <c r="E211" s="10"/>
      <c r="F211" s="73"/>
      <c r="G211" s="55"/>
      <c r="H211" s="18"/>
      <c r="I211" s="18"/>
      <c r="J211" s="18"/>
      <c r="K211" s="18"/>
      <c r="L211" s="18"/>
      <c r="M211" s="18"/>
      <c r="N211" s="18"/>
      <c r="O211" s="18"/>
      <c r="P211" s="10"/>
      <c r="Q211" s="10"/>
      <c r="R211" s="10"/>
      <c r="S211" s="10"/>
      <c r="T211" s="18"/>
      <c r="U211" s="10"/>
      <c r="V211" s="18"/>
      <c r="W211" s="18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</row>
    <row r="212" ht="35.25" customHeight="1">
      <c r="A212" s="153"/>
      <c r="B212" s="75"/>
      <c r="C212" s="10"/>
      <c r="D212" s="10"/>
      <c r="E212" s="10"/>
      <c r="F212" s="73"/>
      <c r="G212" s="55"/>
      <c r="H212" s="18"/>
      <c r="I212" s="18"/>
      <c r="J212" s="18"/>
      <c r="K212" s="18"/>
      <c r="L212" s="18"/>
      <c r="M212" s="18"/>
      <c r="N212" s="18"/>
      <c r="O212" s="18"/>
      <c r="P212" s="10"/>
      <c r="Q212" s="10"/>
      <c r="R212" s="10"/>
      <c r="S212" s="10"/>
      <c r="T212" s="18"/>
      <c r="U212" s="10"/>
      <c r="V212" s="18"/>
      <c r="W212" s="18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</row>
    <row r="213" ht="35.25" customHeight="1">
      <c r="A213" s="153"/>
      <c r="B213" s="75"/>
      <c r="C213" s="10"/>
      <c r="D213" s="10"/>
      <c r="E213" s="10"/>
      <c r="F213" s="73"/>
      <c r="G213" s="55"/>
      <c r="H213" s="18"/>
      <c r="I213" s="18"/>
      <c r="J213" s="18"/>
      <c r="K213" s="18"/>
      <c r="L213" s="18"/>
      <c r="M213" s="18"/>
      <c r="N213" s="18"/>
      <c r="O213" s="18"/>
      <c r="P213" s="10"/>
      <c r="Q213" s="10"/>
      <c r="R213" s="10"/>
      <c r="S213" s="10"/>
      <c r="T213" s="18"/>
      <c r="U213" s="10"/>
      <c r="V213" s="18"/>
      <c r="W213" s="18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</row>
    <row r="214" ht="35.25" customHeight="1">
      <c r="A214" s="153"/>
      <c r="B214" s="75"/>
      <c r="C214" s="10"/>
      <c r="D214" s="10"/>
      <c r="E214" s="10"/>
      <c r="F214" s="73"/>
      <c r="G214" s="55"/>
      <c r="H214" s="18"/>
      <c r="I214" s="18"/>
      <c r="J214" s="18"/>
      <c r="K214" s="18"/>
      <c r="L214" s="18"/>
      <c r="M214" s="18"/>
      <c r="N214" s="18"/>
      <c r="O214" s="18"/>
      <c r="P214" s="10"/>
      <c r="Q214" s="10"/>
      <c r="R214" s="10"/>
      <c r="S214" s="10"/>
      <c r="T214" s="18"/>
      <c r="U214" s="10"/>
      <c r="V214" s="18"/>
      <c r="W214" s="18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</row>
    <row r="215" ht="35.25" customHeight="1">
      <c r="A215" s="153"/>
      <c r="B215" s="75"/>
      <c r="C215" s="10"/>
      <c r="D215" s="10"/>
      <c r="E215" s="10"/>
      <c r="F215" s="73"/>
      <c r="G215" s="55"/>
      <c r="H215" s="18"/>
      <c r="I215" s="18"/>
      <c r="J215" s="18"/>
      <c r="K215" s="18"/>
      <c r="L215" s="18"/>
      <c r="M215" s="18"/>
      <c r="N215" s="18"/>
      <c r="O215" s="18"/>
      <c r="P215" s="10"/>
      <c r="Q215" s="10"/>
      <c r="R215" s="10"/>
      <c r="S215" s="10"/>
      <c r="T215" s="18"/>
      <c r="U215" s="10"/>
      <c r="V215" s="18"/>
      <c r="W215" s="18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</row>
    <row r="216" ht="35.25" customHeight="1">
      <c r="A216" s="153"/>
      <c r="B216" s="75"/>
      <c r="C216" s="10"/>
      <c r="D216" s="10"/>
      <c r="E216" s="10"/>
      <c r="F216" s="73"/>
      <c r="G216" s="55"/>
      <c r="H216" s="18"/>
      <c r="I216" s="18"/>
      <c r="J216" s="18"/>
      <c r="K216" s="18"/>
      <c r="L216" s="18"/>
      <c r="M216" s="18"/>
      <c r="N216" s="18"/>
      <c r="O216" s="18"/>
      <c r="P216" s="10"/>
      <c r="Q216" s="10"/>
      <c r="R216" s="10"/>
      <c r="S216" s="10"/>
      <c r="T216" s="18"/>
      <c r="U216" s="10"/>
      <c r="V216" s="18"/>
      <c r="W216" s="18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</row>
    <row r="217" ht="35.25" customHeight="1">
      <c r="A217" s="153"/>
      <c r="B217" s="75"/>
      <c r="C217" s="10"/>
      <c r="D217" s="10"/>
      <c r="E217" s="10"/>
      <c r="F217" s="73"/>
      <c r="G217" s="55"/>
      <c r="H217" s="18"/>
      <c r="I217" s="18"/>
      <c r="J217" s="18"/>
      <c r="K217" s="18"/>
      <c r="L217" s="18"/>
      <c r="M217" s="18"/>
      <c r="N217" s="18"/>
      <c r="O217" s="18"/>
      <c r="P217" s="10"/>
      <c r="Q217" s="10"/>
      <c r="R217" s="10"/>
      <c r="S217" s="10"/>
      <c r="T217" s="18"/>
      <c r="U217" s="10"/>
      <c r="V217" s="18"/>
      <c r="W217" s="18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</row>
    <row r="218" ht="35.25" customHeight="1">
      <c r="A218" s="153"/>
      <c r="B218" s="75"/>
      <c r="C218" s="10"/>
      <c r="D218" s="10"/>
      <c r="E218" s="10"/>
      <c r="F218" s="73"/>
      <c r="G218" s="55"/>
      <c r="H218" s="18"/>
      <c r="I218" s="18"/>
      <c r="J218" s="18"/>
      <c r="K218" s="18"/>
      <c r="L218" s="18"/>
      <c r="M218" s="18"/>
      <c r="N218" s="18"/>
      <c r="O218" s="18"/>
      <c r="P218" s="10"/>
      <c r="Q218" s="10"/>
      <c r="R218" s="10"/>
      <c r="S218" s="10"/>
      <c r="T218" s="18"/>
      <c r="U218" s="10"/>
      <c r="V218" s="18"/>
      <c r="W218" s="18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</row>
    <row r="219" ht="35.25" customHeight="1">
      <c r="A219" s="153"/>
      <c r="B219" s="75"/>
      <c r="C219" s="10"/>
      <c r="D219" s="10"/>
      <c r="E219" s="10"/>
      <c r="F219" s="73"/>
      <c r="G219" s="55"/>
      <c r="H219" s="18"/>
      <c r="I219" s="18"/>
      <c r="J219" s="18"/>
      <c r="K219" s="18"/>
      <c r="L219" s="18"/>
      <c r="M219" s="18"/>
      <c r="N219" s="18"/>
      <c r="O219" s="18"/>
      <c r="P219" s="10"/>
      <c r="Q219" s="10"/>
      <c r="R219" s="10"/>
      <c r="S219" s="10"/>
      <c r="T219" s="18"/>
      <c r="U219" s="10"/>
      <c r="V219" s="18"/>
      <c r="W219" s="18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</row>
    <row r="220" ht="35.25" customHeight="1">
      <c r="A220" s="153"/>
      <c r="B220" s="75"/>
      <c r="C220" s="10"/>
      <c r="D220" s="10"/>
      <c r="E220" s="10"/>
      <c r="F220" s="73"/>
      <c r="G220" s="55"/>
      <c r="H220" s="18"/>
      <c r="I220" s="18"/>
      <c r="J220" s="18"/>
      <c r="K220" s="18"/>
      <c r="L220" s="18"/>
      <c r="M220" s="18"/>
      <c r="N220" s="18"/>
      <c r="O220" s="18"/>
      <c r="P220" s="10"/>
      <c r="Q220" s="10"/>
      <c r="R220" s="10"/>
      <c r="S220" s="10"/>
      <c r="T220" s="18"/>
      <c r="U220" s="10"/>
      <c r="V220" s="18"/>
      <c r="W220" s="18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</row>
    <row r="221" ht="35.25" customHeight="1">
      <c r="A221" s="153"/>
      <c r="B221" s="75"/>
      <c r="C221" s="10"/>
      <c r="D221" s="10"/>
      <c r="E221" s="10"/>
      <c r="F221" s="73"/>
      <c r="G221" s="55"/>
      <c r="H221" s="18"/>
      <c r="I221" s="18"/>
      <c r="J221" s="18"/>
      <c r="K221" s="18"/>
      <c r="L221" s="18"/>
      <c r="M221" s="18"/>
      <c r="N221" s="18"/>
      <c r="O221" s="18"/>
      <c r="P221" s="10"/>
      <c r="Q221" s="10"/>
      <c r="R221" s="10"/>
      <c r="S221" s="10"/>
      <c r="T221" s="18"/>
      <c r="U221" s="10"/>
      <c r="V221" s="18"/>
      <c r="W221" s="18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</row>
    <row r="222" ht="35.25" customHeight="1">
      <c r="A222" s="153"/>
      <c r="B222" s="75"/>
      <c r="C222" s="10"/>
      <c r="D222" s="10"/>
      <c r="E222" s="10"/>
      <c r="F222" s="73"/>
      <c r="G222" s="55"/>
      <c r="H222" s="18"/>
      <c r="I222" s="18"/>
      <c r="J222" s="18"/>
      <c r="K222" s="18"/>
      <c r="L222" s="18"/>
      <c r="M222" s="18"/>
      <c r="N222" s="18"/>
      <c r="O222" s="18"/>
      <c r="P222" s="10"/>
      <c r="Q222" s="10"/>
      <c r="R222" s="10"/>
      <c r="S222" s="10"/>
      <c r="T222" s="18"/>
      <c r="U222" s="10"/>
      <c r="V222" s="18"/>
      <c r="W222" s="18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</row>
    <row r="223" ht="35.25" customHeight="1">
      <c r="A223" s="153"/>
      <c r="B223" s="75"/>
      <c r="C223" s="10"/>
      <c r="D223" s="10"/>
      <c r="E223" s="10"/>
      <c r="F223" s="73"/>
      <c r="G223" s="55"/>
      <c r="H223" s="18"/>
      <c r="I223" s="18"/>
      <c r="J223" s="18"/>
      <c r="K223" s="18"/>
      <c r="L223" s="18"/>
      <c r="M223" s="18"/>
      <c r="N223" s="18"/>
      <c r="O223" s="18"/>
      <c r="P223" s="10"/>
      <c r="Q223" s="10"/>
      <c r="R223" s="10"/>
      <c r="S223" s="10"/>
      <c r="T223" s="18"/>
      <c r="U223" s="10"/>
      <c r="V223" s="18"/>
      <c r="W223" s="18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</row>
    <row r="224" ht="35.25" customHeight="1">
      <c r="A224" s="153"/>
      <c r="B224" s="75"/>
      <c r="C224" s="10"/>
      <c r="D224" s="10"/>
      <c r="E224" s="10"/>
      <c r="F224" s="73"/>
      <c r="G224" s="55"/>
      <c r="H224" s="18"/>
      <c r="I224" s="18"/>
      <c r="J224" s="18"/>
      <c r="K224" s="18"/>
      <c r="L224" s="18"/>
      <c r="M224" s="18"/>
      <c r="N224" s="18"/>
      <c r="O224" s="18"/>
      <c r="P224" s="10"/>
      <c r="Q224" s="10"/>
      <c r="R224" s="10"/>
      <c r="S224" s="10"/>
      <c r="T224" s="18"/>
      <c r="U224" s="10"/>
      <c r="V224" s="18"/>
      <c r="W224" s="18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</row>
    <row r="225" ht="35.25" customHeight="1">
      <c r="A225" s="153"/>
      <c r="B225" s="75"/>
      <c r="C225" s="10"/>
      <c r="D225" s="10"/>
      <c r="E225" s="10"/>
      <c r="F225" s="73"/>
      <c r="G225" s="55"/>
      <c r="H225" s="18"/>
      <c r="I225" s="18"/>
      <c r="J225" s="18"/>
      <c r="K225" s="18"/>
      <c r="L225" s="18"/>
      <c r="M225" s="18"/>
      <c r="N225" s="18"/>
      <c r="O225" s="18"/>
      <c r="P225" s="10"/>
      <c r="Q225" s="10"/>
      <c r="R225" s="10"/>
      <c r="S225" s="10"/>
      <c r="T225" s="18"/>
      <c r="U225" s="10"/>
      <c r="V225" s="18"/>
      <c r="W225" s="18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</row>
    <row r="226" ht="35.25" customHeight="1">
      <c r="A226" s="153"/>
      <c r="B226" s="75"/>
      <c r="C226" s="10"/>
      <c r="D226" s="10"/>
      <c r="E226" s="10"/>
      <c r="F226" s="73"/>
      <c r="G226" s="55"/>
      <c r="H226" s="18"/>
      <c r="I226" s="18"/>
      <c r="J226" s="18"/>
      <c r="K226" s="18"/>
      <c r="L226" s="18"/>
      <c r="M226" s="18"/>
      <c r="N226" s="18"/>
      <c r="O226" s="18"/>
      <c r="P226" s="10"/>
      <c r="Q226" s="10"/>
      <c r="R226" s="10"/>
      <c r="S226" s="10"/>
      <c r="T226" s="18"/>
      <c r="U226" s="10"/>
      <c r="V226" s="18"/>
      <c r="W226" s="18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</row>
    <row r="227" ht="35.25" customHeight="1">
      <c r="A227" s="153"/>
      <c r="B227" s="75"/>
      <c r="C227" s="10"/>
      <c r="D227" s="10"/>
      <c r="E227" s="10"/>
      <c r="F227" s="73"/>
      <c r="G227" s="55"/>
      <c r="H227" s="18"/>
      <c r="I227" s="18"/>
      <c r="J227" s="18"/>
      <c r="K227" s="18"/>
      <c r="L227" s="18"/>
      <c r="M227" s="18"/>
      <c r="N227" s="18"/>
      <c r="O227" s="18"/>
      <c r="P227" s="10"/>
      <c r="Q227" s="10"/>
      <c r="R227" s="10"/>
      <c r="S227" s="10"/>
      <c r="T227" s="18"/>
      <c r="U227" s="10"/>
      <c r="V227" s="18"/>
      <c r="W227" s="18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</row>
    <row r="228" ht="35.25" customHeight="1">
      <c r="A228" s="153"/>
      <c r="B228" s="75"/>
      <c r="C228" s="10"/>
      <c r="D228" s="10"/>
      <c r="E228" s="10"/>
      <c r="F228" s="73"/>
      <c r="G228" s="55"/>
      <c r="H228" s="18"/>
      <c r="I228" s="18"/>
      <c r="J228" s="18"/>
      <c r="K228" s="18"/>
      <c r="L228" s="18"/>
      <c r="M228" s="18"/>
      <c r="N228" s="18"/>
      <c r="O228" s="18"/>
      <c r="P228" s="10"/>
      <c r="Q228" s="10"/>
      <c r="R228" s="10"/>
      <c r="S228" s="10"/>
      <c r="T228" s="18"/>
      <c r="U228" s="10"/>
      <c r="V228" s="18"/>
      <c r="W228" s="18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</row>
    <row r="229" ht="35.25" customHeight="1">
      <c r="A229" s="153"/>
      <c r="B229" s="75"/>
      <c r="C229" s="10"/>
      <c r="D229" s="10"/>
      <c r="E229" s="10"/>
      <c r="F229" s="73"/>
      <c r="G229" s="55"/>
      <c r="H229" s="18"/>
      <c r="I229" s="18"/>
      <c r="J229" s="18"/>
      <c r="K229" s="18"/>
      <c r="L229" s="18"/>
      <c r="M229" s="18"/>
      <c r="N229" s="18"/>
      <c r="O229" s="18"/>
      <c r="P229" s="10"/>
      <c r="Q229" s="10"/>
      <c r="R229" s="10"/>
      <c r="S229" s="10"/>
      <c r="T229" s="18"/>
      <c r="U229" s="10"/>
      <c r="V229" s="18"/>
      <c r="W229" s="18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</row>
    <row r="230" ht="35.25" customHeight="1">
      <c r="A230" s="153"/>
      <c r="B230" s="75"/>
      <c r="C230" s="10"/>
      <c r="D230" s="10"/>
      <c r="E230" s="10"/>
      <c r="F230" s="73"/>
      <c r="G230" s="55"/>
      <c r="H230" s="18"/>
      <c r="I230" s="18"/>
      <c r="J230" s="18"/>
      <c r="K230" s="18"/>
      <c r="L230" s="18"/>
      <c r="M230" s="18"/>
      <c r="N230" s="18"/>
      <c r="O230" s="18"/>
      <c r="P230" s="10"/>
      <c r="Q230" s="10"/>
      <c r="R230" s="10"/>
      <c r="S230" s="10"/>
      <c r="T230" s="18"/>
      <c r="U230" s="10"/>
      <c r="V230" s="18"/>
      <c r="W230" s="18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</row>
    <row r="231" ht="35.25" customHeight="1">
      <c r="A231" s="153"/>
      <c r="B231" s="75"/>
      <c r="C231" s="10"/>
      <c r="D231" s="10"/>
      <c r="E231" s="10"/>
      <c r="F231" s="73"/>
      <c r="G231" s="55"/>
      <c r="H231" s="18"/>
      <c r="I231" s="18"/>
      <c r="J231" s="18"/>
      <c r="K231" s="18"/>
      <c r="L231" s="18"/>
      <c r="M231" s="18"/>
      <c r="N231" s="18"/>
      <c r="O231" s="18"/>
      <c r="P231" s="10"/>
      <c r="Q231" s="10"/>
      <c r="R231" s="10"/>
      <c r="S231" s="10"/>
      <c r="T231" s="18"/>
      <c r="U231" s="10"/>
      <c r="V231" s="18"/>
      <c r="W231" s="18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</row>
    <row r="232" ht="35.25" customHeight="1">
      <c r="A232" s="153"/>
      <c r="B232" s="75"/>
      <c r="C232" s="10"/>
      <c r="D232" s="10"/>
      <c r="E232" s="10"/>
      <c r="F232" s="73"/>
      <c r="G232" s="55"/>
      <c r="H232" s="18"/>
      <c r="I232" s="18"/>
      <c r="J232" s="18"/>
      <c r="K232" s="18"/>
      <c r="L232" s="18"/>
      <c r="M232" s="18"/>
      <c r="N232" s="18"/>
      <c r="O232" s="18"/>
      <c r="P232" s="10"/>
      <c r="Q232" s="10"/>
      <c r="R232" s="10"/>
      <c r="S232" s="10"/>
      <c r="T232" s="18"/>
      <c r="U232" s="10"/>
      <c r="V232" s="18"/>
      <c r="W232" s="18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</row>
    <row r="233" ht="35.25" customHeight="1">
      <c r="A233" s="153"/>
      <c r="B233" s="75"/>
      <c r="C233" s="10"/>
      <c r="D233" s="10"/>
      <c r="E233" s="10"/>
      <c r="F233" s="73"/>
      <c r="G233" s="55"/>
      <c r="H233" s="18"/>
      <c r="I233" s="18"/>
      <c r="J233" s="18"/>
      <c r="K233" s="18"/>
      <c r="L233" s="18"/>
      <c r="M233" s="18"/>
      <c r="N233" s="18"/>
      <c r="O233" s="18"/>
      <c r="P233" s="10"/>
      <c r="Q233" s="10"/>
      <c r="R233" s="10"/>
      <c r="S233" s="10"/>
      <c r="T233" s="18"/>
      <c r="U233" s="10"/>
      <c r="V233" s="18"/>
      <c r="W233" s="18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</row>
    <row r="234" ht="35.25" customHeight="1">
      <c r="A234" s="153"/>
      <c r="B234" s="75"/>
      <c r="C234" s="10"/>
      <c r="D234" s="10"/>
      <c r="E234" s="10"/>
      <c r="F234" s="73"/>
      <c r="G234" s="55"/>
      <c r="H234" s="18"/>
      <c r="I234" s="18"/>
      <c r="J234" s="18"/>
      <c r="K234" s="18"/>
      <c r="L234" s="18"/>
      <c r="M234" s="18"/>
      <c r="N234" s="18"/>
      <c r="O234" s="18"/>
      <c r="P234" s="10"/>
      <c r="Q234" s="10"/>
      <c r="R234" s="10"/>
      <c r="S234" s="10"/>
      <c r="T234" s="18"/>
      <c r="U234" s="10"/>
      <c r="V234" s="18"/>
      <c r="W234" s="18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</row>
    <row r="235" ht="35.25" customHeight="1">
      <c r="A235" s="153"/>
      <c r="B235" s="75"/>
      <c r="C235" s="10"/>
      <c r="D235" s="10"/>
      <c r="E235" s="10"/>
      <c r="F235" s="73"/>
      <c r="G235" s="55"/>
      <c r="H235" s="18"/>
      <c r="I235" s="18"/>
      <c r="J235" s="18"/>
      <c r="K235" s="18"/>
      <c r="L235" s="18"/>
      <c r="M235" s="18"/>
      <c r="N235" s="18"/>
      <c r="O235" s="18"/>
      <c r="P235" s="10"/>
      <c r="Q235" s="10"/>
      <c r="R235" s="10"/>
      <c r="S235" s="10"/>
      <c r="T235" s="18"/>
      <c r="U235" s="10"/>
      <c r="V235" s="18"/>
      <c r="W235" s="18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</row>
    <row r="236" ht="35.25" customHeight="1">
      <c r="A236" s="153"/>
      <c r="B236" s="75"/>
      <c r="C236" s="10"/>
      <c r="D236" s="10"/>
      <c r="E236" s="10"/>
      <c r="F236" s="73"/>
      <c r="G236" s="55"/>
      <c r="H236" s="18"/>
      <c r="I236" s="18"/>
      <c r="J236" s="18"/>
      <c r="K236" s="18"/>
      <c r="L236" s="18"/>
      <c r="M236" s="18"/>
      <c r="N236" s="18"/>
      <c r="O236" s="18"/>
      <c r="P236" s="10"/>
      <c r="Q236" s="10"/>
      <c r="R236" s="10"/>
      <c r="S236" s="10"/>
      <c r="T236" s="18"/>
      <c r="U236" s="10"/>
      <c r="V236" s="18"/>
      <c r="W236" s="18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</row>
    <row r="237" ht="35.25" customHeight="1">
      <c r="A237" s="153"/>
      <c r="B237" s="75"/>
      <c r="C237" s="10"/>
      <c r="D237" s="10"/>
      <c r="E237" s="10"/>
      <c r="F237" s="73"/>
      <c r="G237" s="55"/>
      <c r="H237" s="18"/>
      <c r="I237" s="18"/>
      <c r="J237" s="18"/>
      <c r="K237" s="18"/>
      <c r="L237" s="18"/>
      <c r="M237" s="18"/>
      <c r="N237" s="18"/>
      <c r="O237" s="18"/>
      <c r="P237" s="10"/>
      <c r="Q237" s="10"/>
      <c r="R237" s="10"/>
      <c r="S237" s="10"/>
      <c r="T237" s="18"/>
      <c r="U237" s="10"/>
      <c r="V237" s="18"/>
      <c r="W237" s="18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</row>
    <row r="238" ht="35.25" customHeight="1">
      <c r="A238" s="153"/>
      <c r="B238" s="75"/>
      <c r="C238" s="10"/>
      <c r="D238" s="10"/>
      <c r="E238" s="10"/>
      <c r="F238" s="73"/>
      <c r="G238" s="55"/>
      <c r="H238" s="18"/>
      <c r="I238" s="18"/>
      <c r="J238" s="18"/>
      <c r="K238" s="18"/>
      <c r="L238" s="18"/>
      <c r="M238" s="18"/>
      <c r="N238" s="18"/>
      <c r="O238" s="18"/>
      <c r="P238" s="10"/>
      <c r="Q238" s="10"/>
      <c r="R238" s="10"/>
      <c r="S238" s="10"/>
      <c r="T238" s="18"/>
      <c r="U238" s="10"/>
      <c r="V238" s="18"/>
      <c r="W238" s="18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</row>
    <row r="239" ht="35.25" customHeight="1">
      <c r="A239" s="153"/>
      <c r="B239" s="75"/>
      <c r="C239" s="10"/>
      <c r="D239" s="10"/>
      <c r="E239" s="10"/>
      <c r="F239" s="73"/>
      <c r="G239" s="55"/>
      <c r="H239" s="18"/>
      <c r="I239" s="18"/>
      <c r="J239" s="18"/>
      <c r="K239" s="18"/>
      <c r="L239" s="18"/>
      <c r="M239" s="18"/>
      <c r="N239" s="18"/>
      <c r="O239" s="18"/>
      <c r="P239" s="10"/>
      <c r="Q239" s="10"/>
      <c r="R239" s="10"/>
      <c r="S239" s="10"/>
      <c r="T239" s="18"/>
      <c r="U239" s="10"/>
      <c r="V239" s="18"/>
      <c r="W239" s="18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</row>
    <row r="240" ht="35.25" customHeight="1">
      <c r="A240" s="153"/>
      <c r="B240" s="75"/>
      <c r="C240" s="10"/>
      <c r="D240" s="10"/>
      <c r="E240" s="10"/>
      <c r="F240" s="73"/>
      <c r="G240" s="55"/>
      <c r="H240" s="18"/>
      <c r="I240" s="18"/>
      <c r="J240" s="18"/>
      <c r="K240" s="18"/>
      <c r="L240" s="18"/>
      <c r="M240" s="18"/>
      <c r="N240" s="18"/>
      <c r="O240" s="18"/>
      <c r="P240" s="10"/>
      <c r="Q240" s="10"/>
      <c r="R240" s="10"/>
      <c r="S240" s="10"/>
      <c r="T240" s="18"/>
      <c r="U240" s="10"/>
      <c r="V240" s="18"/>
      <c r="W240" s="18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</row>
    <row r="241" ht="35.25" customHeight="1">
      <c r="A241" s="153"/>
      <c r="B241" s="75"/>
      <c r="C241" s="10"/>
      <c r="D241" s="10"/>
      <c r="E241" s="10"/>
      <c r="F241" s="73"/>
      <c r="G241" s="55"/>
      <c r="H241" s="18"/>
      <c r="I241" s="18"/>
      <c r="J241" s="18"/>
      <c r="K241" s="18"/>
      <c r="L241" s="18"/>
      <c r="M241" s="18"/>
      <c r="N241" s="18"/>
      <c r="O241" s="18"/>
      <c r="P241" s="10"/>
      <c r="Q241" s="10"/>
      <c r="R241" s="10"/>
      <c r="S241" s="10"/>
      <c r="T241" s="18"/>
      <c r="U241" s="10"/>
      <c r="V241" s="18"/>
      <c r="W241" s="18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</row>
    <row r="242" ht="35.25" customHeight="1">
      <c r="A242" s="153"/>
      <c r="B242" s="75"/>
      <c r="C242" s="10"/>
      <c r="D242" s="10"/>
      <c r="E242" s="10"/>
      <c r="F242" s="73"/>
      <c r="G242" s="55"/>
      <c r="H242" s="18"/>
      <c r="I242" s="18"/>
      <c r="J242" s="18"/>
      <c r="K242" s="18"/>
      <c r="L242" s="18"/>
      <c r="M242" s="18"/>
      <c r="N242" s="18"/>
      <c r="O242" s="18"/>
      <c r="P242" s="10"/>
      <c r="Q242" s="10"/>
      <c r="R242" s="10"/>
      <c r="S242" s="10"/>
      <c r="T242" s="18"/>
      <c r="U242" s="10"/>
      <c r="V242" s="18"/>
      <c r="W242" s="18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</row>
    <row r="243" ht="35.25" customHeight="1">
      <c r="A243" s="153"/>
      <c r="B243" s="75"/>
      <c r="C243" s="10"/>
      <c r="D243" s="10"/>
      <c r="E243" s="10"/>
      <c r="F243" s="73"/>
      <c r="G243" s="55"/>
      <c r="H243" s="18"/>
      <c r="I243" s="18"/>
      <c r="J243" s="18"/>
      <c r="K243" s="18"/>
      <c r="L243" s="18"/>
      <c r="M243" s="18"/>
      <c r="N243" s="18"/>
      <c r="O243" s="18"/>
      <c r="P243" s="10"/>
      <c r="Q243" s="10"/>
      <c r="R243" s="10"/>
      <c r="S243" s="10"/>
      <c r="T243" s="18"/>
      <c r="U243" s="10"/>
      <c r="V243" s="18"/>
      <c r="W243" s="18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</row>
    <row r="244" ht="35.25" customHeight="1">
      <c r="A244" s="153"/>
      <c r="B244" s="75"/>
      <c r="C244" s="10"/>
      <c r="D244" s="10"/>
      <c r="E244" s="10"/>
      <c r="F244" s="73"/>
      <c r="G244" s="55"/>
      <c r="H244" s="18"/>
      <c r="I244" s="18"/>
      <c r="J244" s="18"/>
      <c r="K244" s="18"/>
      <c r="L244" s="18"/>
      <c r="M244" s="18"/>
      <c r="N244" s="18"/>
      <c r="O244" s="18"/>
      <c r="P244" s="10"/>
      <c r="Q244" s="10"/>
      <c r="R244" s="10"/>
      <c r="S244" s="10"/>
      <c r="T244" s="18"/>
      <c r="U244" s="10"/>
      <c r="V244" s="18"/>
      <c r="W244" s="18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</row>
    <row r="245" ht="35.25" customHeight="1">
      <c r="A245" s="153"/>
      <c r="B245" s="75"/>
      <c r="C245" s="10"/>
      <c r="D245" s="10"/>
      <c r="E245" s="10"/>
      <c r="F245" s="73"/>
      <c r="G245" s="55"/>
      <c r="H245" s="18"/>
      <c r="I245" s="18"/>
      <c r="J245" s="18"/>
      <c r="K245" s="18"/>
      <c r="L245" s="18"/>
      <c r="M245" s="18"/>
      <c r="N245" s="18"/>
      <c r="O245" s="18"/>
      <c r="P245" s="10"/>
      <c r="Q245" s="10"/>
      <c r="R245" s="10"/>
      <c r="S245" s="10"/>
      <c r="T245" s="18"/>
      <c r="U245" s="10"/>
      <c r="V245" s="18"/>
      <c r="W245" s="18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</row>
    <row r="246" ht="35.25" customHeight="1">
      <c r="A246" s="153"/>
      <c r="B246" s="75"/>
      <c r="C246" s="10"/>
      <c r="D246" s="10"/>
      <c r="E246" s="10"/>
      <c r="F246" s="73"/>
      <c r="G246" s="55"/>
      <c r="H246" s="18"/>
      <c r="I246" s="18"/>
      <c r="J246" s="18"/>
      <c r="K246" s="18"/>
      <c r="L246" s="18"/>
      <c r="M246" s="18"/>
      <c r="N246" s="18"/>
      <c r="O246" s="18"/>
      <c r="P246" s="10"/>
      <c r="Q246" s="10"/>
      <c r="R246" s="10"/>
      <c r="S246" s="10"/>
      <c r="T246" s="18"/>
      <c r="U246" s="10"/>
      <c r="V246" s="18"/>
      <c r="W246" s="18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</row>
    <row r="247" ht="35.25" customHeight="1">
      <c r="A247" s="153"/>
      <c r="B247" s="75"/>
      <c r="C247" s="10"/>
      <c r="D247" s="10"/>
      <c r="E247" s="10"/>
      <c r="F247" s="73"/>
      <c r="G247" s="55"/>
      <c r="H247" s="18"/>
      <c r="I247" s="18"/>
      <c r="J247" s="18"/>
      <c r="K247" s="18"/>
      <c r="L247" s="18"/>
      <c r="M247" s="18"/>
      <c r="N247" s="18"/>
      <c r="O247" s="18"/>
      <c r="P247" s="10"/>
      <c r="Q247" s="10"/>
      <c r="R247" s="10"/>
      <c r="S247" s="10"/>
      <c r="T247" s="18"/>
      <c r="U247" s="10"/>
      <c r="V247" s="18"/>
      <c r="W247" s="18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</row>
    <row r="248" ht="35.25" customHeight="1">
      <c r="A248" s="153"/>
      <c r="B248" s="75"/>
      <c r="C248" s="10"/>
      <c r="D248" s="10"/>
      <c r="E248" s="10"/>
      <c r="F248" s="73"/>
      <c r="G248" s="55"/>
      <c r="H248" s="18"/>
      <c r="I248" s="18"/>
      <c r="J248" s="18"/>
      <c r="K248" s="18"/>
      <c r="L248" s="18"/>
      <c r="M248" s="18"/>
      <c r="N248" s="18"/>
      <c r="O248" s="18"/>
      <c r="P248" s="10"/>
      <c r="Q248" s="10"/>
      <c r="R248" s="10"/>
      <c r="S248" s="10"/>
      <c r="T248" s="18"/>
      <c r="U248" s="10"/>
      <c r="V248" s="18"/>
      <c r="W248" s="18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</row>
    <row r="249" ht="35.25" customHeight="1">
      <c r="A249" s="153"/>
      <c r="B249" s="75"/>
      <c r="C249" s="10"/>
      <c r="D249" s="10"/>
      <c r="E249" s="10"/>
      <c r="F249" s="73"/>
      <c r="G249" s="55"/>
      <c r="H249" s="18"/>
      <c r="I249" s="18"/>
      <c r="J249" s="18"/>
      <c r="K249" s="18"/>
      <c r="L249" s="18"/>
      <c r="M249" s="18"/>
      <c r="N249" s="18"/>
      <c r="O249" s="18"/>
      <c r="P249" s="10"/>
      <c r="Q249" s="10"/>
      <c r="R249" s="10"/>
      <c r="S249" s="10"/>
      <c r="T249" s="18"/>
      <c r="U249" s="10"/>
      <c r="V249" s="18"/>
      <c r="W249" s="18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</row>
    <row r="250" ht="35.25" customHeight="1">
      <c r="A250" s="153"/>
      <c r="B250" s="75"/>
      <c r="C250" s="10"/>
      <c r="D250" s="10"/>
      <c r="E250" s="10"/>
      <c r="F250" s="73"/>
      <c r="G250" s="55"/>
      <c r="H250" s="18"/>
      <c r="I250" s="18"/>
      <c r="J250" s="18"/>
      <c r="K250" s="18"/>
      <c r="L250" s="18"/>
      <c r="M250" s="18"/>
      <c r="N250" s="18"/>
      <c r="O250" s="18"/>
      <c r="P250" s="10"/>
      <c r="Q250" s="10"/>
      <c r="R250" s="10"/>
      <c r="S250" s="10"/>
      <c r="T250" s="18"/>
      <c r="U250" s="10"/>
      <c r="V250" s="18"/>
      <c r="W250" s="18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</row>
    <row r="251" ht="35.25" customHeight="1">
      <c r="A251" s="153"/>
      <c r="B251" s="75"/>
      <c r="C251" s="10"/>
      <c r="D251" s="10"/>
      <c r="E251" s="10"/>
      <c r="F251" s="73"/>
      <c r="G251" s="55"/>
      <c r="H251" s="18"/>
      <c r="I251" s="18"/>
      <c r="J251" s="18"/>
      <c r="K251" s="18"/>
      <c r="L251" s="18"/>
      <c r="M251" s="18"/>
      <c r="N251" s="18"/>
      <c r="O251" s="18"/>
      <c r="P251" s="10"/>
      <c r="Q251" s="10"/>
      <c r="R251" s="10"/>
      <c r="S251" s="10"/>
      <c r="T251" s="18"/>
      <c r="U251" s="10"/>
      <c r="V251" s="18"/>
      <c r="W251" s="18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</row>
    <row r="252" ht="35.25" customHeight="1">
      <c r="A252" s="153"/>
      <c r="B252" s="75"/>
      <c r="C252" s="10"/>
      <c r="D252" s="10"/>
      <c r="E252" s="10"/>
      <c r="F252" s="73"/>
      <c r="G252" s="55"/>
      <c r="H252" s="18"/>
      <c r="I252" s="18"/>
      <c r="J252" s="18"/>
      <c r="K252" s="18"/>
      <c r="L252" s="18"/>
      <c r="M252" s="18"/>
      <c r="N252" s="18"/>
      <c r="O252" s="18"/>
      <c r="P252" s="10"/>
      <c r="Q252" s="10"/>
      <c r="R252" s="10"/>
      <c r="S252" s="10"/>
      <c r="T252" s="18"/>
      <c r="U252" s="10"/>
      <c r="V252" s="18"/>
      <c r="W252" s="18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</row>
    <row r="253" ht="35.25" customHeight="1">
      <c r="A253" s="153"/>
      <c r="B253" s="75"/>
      <c r="C253" s="10"/>
      <c r="D253" s="10"/>
      <c r="E253" s="10"/>
      <c r="F253" s="73"/>
      <c r="G253" s="55"/>
      <c r="H253" s="18"/>
      <c r="I253" s="18"/>
      <c r="J253" s="18"/>
      <c r="K253" s="18"/>
      <c r="L253" s="18"/>
      <c r="M253" s="18"/>
      <c r="N253" s="18"/>
      <c r="O253" s="18"/>
      <c r="P253" s="10"/>
      <c r="Q253" s="10"/>
      <c r="R253" s="10"/>
      <c r="S253" s="10"/>
      <c r="T253" s="18"/>
      <c r="U253" s="10"/>
      <c r="V253" s="18"/>
      <c r="W253" s="18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</row>
    <row r="254" ht="35.25" customHeight="1">
      <c r="A254" s="153"/>
      <c r="B254" s="75"/>
      <c r="C254" s="10"/>
      <c r="D254" s="10"/>
      <c r="E254" s="10"/>
      <c r="F254" s="73"/>
      <c r="G254" s="55"/>
      <c r="H254" s="18"/>
      <c r="I254" s="18"/>
      <c r="J254" s="18"/>
      <c r="K254" s="18"/>
      <c r="L254" s="18"/>
      <c r="M254" s="18"/>
      <c r="N254" s="18"/>
      <c r="O254" s="18"/>
      <c r="P254" s="10"/>
      <c r="Q254" s="10"/>
      <c r="R254" s="10"/>
      <c r="S254" s="10"/>
      <c r="T254" s="18"/>
      <c r="U254" s="10"/>
      <c r="V254" s="18"/>
      <c r="W254" s="18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</row>
    <row r="255" ht="35.25" customHeight="1">
      <c r="A255" s="153"/>
      <c r="B255" s="75"/>
      <c r="C255" s="10"/>
      <c r="D255" s="10"/>
      <c r="E255" s="10"/>
      <c r="F255" s="73"/>
      <c r="G255" s="55"/>
      <c r="H255" s="18"/>
      <c r="I255" s="18"/>
      <c r="J255" s="18"/>
      <c r="K255" s="18"/>
      <c r="L255" s="18"/>
      <c r="M255" s="18"/>
      <c r="N255" s="18"/>
      <c r="O255" s="18"/>
      <c r="P255" s="10"/>
      <c r="Q255" s="10"/>
      <c r="R255" s="10"/>
      <c r="S255" s="10"/>
      <c r="T255" s="18"/>
      <c r="U255" s="10"/>
      <c r="V255" s="18"/>
      <c r="W255" s="18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</row>
    <row r="256" ht="35.25" customHeight="1">
      <c r="A256" s="153"/>
      <c r="B256" s="75"/>
      <c r="C256" s="10"/>
      <c r="D256" s="10"/>
      <c r="E256" s="10"/>
      <c r="F256" s="73"/>
      <c r="G256" s="55"/>
      <c r="H256" s="18"/>
      <c r="I256" s="18"/>
      <c r="J256" s="18"/>
      <c r="K256" s="18"/>
      <c r="L256" s="18"/>
      <c r="M256" s="18"/>
      <c r="N256" s="18"/>
      <c r="O256" s="18"/>
      <c r="P256" s="10"/>
      <c r="Q256" s="10"/>
      <c r="R256" s="10"/>
      <c r="S256" s="10"/>
      <c r="T256" s="18"/>
      <c r="U256" s="10"/>
      <c r="V256" s="18"/>
      <c r="W256" s="18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</row>
    <row r="257" ht="35.25" customHeight="1">
      <c r="A257" s="153"/>
      <c r="B257" s="75"/>
      <c r="C257" s="10"/>
      <c r="D257" s="10"/>
      <c r="E257" s="10"/>
      <c r="F257" s="73"/>
      <c r="G257" s="55"/>
      <c r="H257" s="18"/>
      <c r="I257" s="18"/>
      <c r="J257" s="18"/>
      <c r="K257" s="18"/>
      <c r="L257" s="18"/>
      <c r="M257" s="18"/>
      <c r="N257" s="18"/>
      <c r="O257" s="18"/>
      <c r="P257" s="10"/>
      <c r="Q257" s="10"/>
      <c r="R257" s="10"/>
      <c r="S257" s="10"/>
      <c r="T257" s="18"/>
      <c r="U257" s="10"/>
      <c r="V257" s="18"/>
      <c r="W257" s="18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</row>
    <row r="258" ht="35.25" customHeight="1">
      <c r="A258" s="153"/>
      <c r="B258" s="75"/>
      <c r="C258" s="10"/>
      <c r="D258" s="10"/>
      <c r="E258" s="10"/>
      <c r="F258" s="73"/>
      <c r="G258" s="55"/>
      <c r="H258" s="18"/>
      <c r="I258" s="18"/>
      <c r="J258" s="18"/>
      <c r="K258" s="18"/>
      <c r="L258" s="18"/>
      <c r="M258" s="18"/>
      <c r="N258" s="18"/>
      <c r="O258" s="18"/>
      <c r="P258" s="10"/>
      <c r="Q258" s="10"/>
      <c r="R258" s="10"/>
      <c r="S258" s="10"/>
      <c r="T258" s="18"/>
      <c r="U258" s="10"/>
      <c r="V258" s="18"/>
      <c r="W258" s="18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</row>
    <row r="259" ht="35.25" customHeight="1">
      <c r="A259" s="153"/>
      <c r="B259" s="75"/>
      <c r="C259" s="10"/>
      <c r="D259" s="10"/>
      <c r="E259" s="10"/>
      <c r="F259" s="73"/>
      <c r="G259" s="55"/>
      <c r="H259" s="18"/>
      <c r="I259" s="18"/>
      <c r="J259" s="18"/>
      <c r="K259" s="18"/>
      <c r="L259" s="18"/>
      <c r="M259" s="18"/>
      <c r="N259" s="18"/>
      <c r="O259" s="18"/>
      <c r="P259" s="10"/>
      <c r="Q259" s="10"/>
      <c r="R259" s="10"/>
      <c r="S259" s="10"/>
      <c r="T259" s="18"/>
      <c r="U259" s="10"/>
      <c r="V259" s="18"/>
      <c r="W259" s="18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</row>
    <row r="260" ht="35.25" customHeight="1">
      <c r="A260" s="153"/>
      <c r="B260" s="75"/>
      <c r="C260" s="10"/>
      <c r="D260" s="10"/>
      <c r="E260" s="10"/>
      <c r="F260" s="73"/>
      <c r="G260" s="55"/>
      <c r="H260" s="18"/>
      <c r="I260" s="18"/>
      <c r="J260" s="18"/>
      <c r="K260" s="18"/>
      <c r="L260" s="18"/>
      <c r="M260" s="18"/>
      <c r="N260" s="18"/>
      <c r="O260" s="18"/>
      <c r="P260" s="10"/>
      <c r="Q260" s="10"/>
      <c r="R260" s="10"/>
      <c r="S260" s="10"/>
      <c r="T260" s="18"/>
      <c r="U260" s="10"/>
      <c r="V260" s="18"/>
      <c r="W260" s="18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</row>
    <row r="261" ht="35.25" customHeight="1">
      <c r="A261" s="153"/>
      <c r="B261" s="75"/>
      <c r="C261" s="10"/>
      <c r="D261" s="10"/>
      <c r="E261" s="10"/>
      <c r="F261" s="73"/>
      <c r="G261" s="55"/>
      <c r="H261" s="18"/>
      <c r="I261" s="18"/>
      <c r="J261" s="18"/>
      <c r="K261" s="18"/>
      <c r="L261" s="18"/>
      <c r="M261" s="18"/>
      <c r="N261" s="18"/>
      <c r="O261" s="18"/>
      <c r="P261" s="10"/>
      <c r="Q261" s="10"/>
      <c r="R261" s="10"/>
      <c r="S261" s="10"/>
      <c r="T261" s="18"/>
      <c r="U261" s="10"/>
      <c r="V261" s="18"/>
      <c r="W261" s="18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</row>
    <row r="262" ht="35.25" customHeight="1">
      <c r="A262" s="153"/>
      <c r="B262" s="75"/>
      <c r="C262" s="10"/>
      <c r="D262" s="10"/>
      <c r="E262" s="10"/>
      <c r="F262" s="73"/>
      <c r="G262" s="55"/>
      <c r="H262" s="18"/>
      <c r="I262" s="18"/>
      <c r="J262" s="18"/>
      <c r="K262" s="18"/>
      <c r="L262" s="18"/>
      <c r="M262" s="18"/>
      <c r="N262" s="18"/>
      <c r="O262" s="18"/>
      <c r="P262" s="10"/>
      <c r="Q262" s="10"/>
      <c r="R262" s="10"/>
      <c r="S262" s="10"/>
      <c r="T262" s="18"/>
      <c r="U262" s="10"/>
      <c r="V262" s="18"/>
      <c r="W262" s="18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</row>
    <row r="263" ht="35.25" customHeight="1">
      <c r="A263" s="153"/>
      <c r="B263" s="75"/>
      <c r="C263" s="10"/>
      <c r="D263" s="10"/>
      <c r="E263" s="10"/>
      <c r="F263" s="73"/>
      <c r="G263" s="55"/>
      <c r="H263" s="18"/>
      <c r="I263" s="18"/>
      <c r="J263" s="18"/>
      <c r="K263" s="18"/>
      <c r="L263" s="18"/>
      <c r="M263" s="18"/>
      <c r="N263" s="18"/>
      <c r="O263" s="18"/>
      <c r="P263" s="10"/>
      <c r="Q263" s="10"/>
      <c r="R263" s="10"/>
      <c r="S263" s="10"/>
      <c r="T263" s="18"/>
      <c r="U263" s="10"/>
      <c r="V263" s="18"/>
      <c r="W263" s="18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</row>
    <row r="264" ht="35.25" customHeight="1">
      <c r="A264" s="153"/>
      <c r="B264" s="75"/>
      <c r="C264" s="10"/>
      <c r="D264" s="10"/>
      <c r="E264" s="10"/>
      <c r="F264" s="73"/>
      <c r="G264" s="55"/>
      <c r="H264" s="18"/>
      <c r="I264" s="18"/>
      <c r="J264" s="18"/>
      <c r="K264" s="18"/>
      <c r="L264" s="18"/>
      <c r="M264" s="18"/>
      <c r="N264" s="18"/>
      <c r="O264" s="18"/>
      <c r="P264" s="10"/>
      <c r="Q264" s="10"/>
      <c r="R264" s="10"/>
      <c r="S264" s="10"/>
      <c r="T264" s="18"/>
      <c r="U264" s="10"/>
      <c r="V264" s="18"/>
      <c r="W264" s="18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</row>
    <row r="265" ht="35.25" customHeight="1">
      <c r="A265" s="153"/>
      <c r="B265" s="75"/>
      <c r="C265" s="10"/>
      <c r="D265" s="10"/>
      <c r="E265" s="10"/>
      <c r="F265" s="73"/>
      <c r="G265" s="55"/>
      <c r="H265" s="18"/>
      <c r="I265" s="18"/>
      <c r="J265" s="18"/>
      <c r="K265" s="18"/>
      <c r="L265" s="18"/>
      <c r="M265" s="18"/>
      <c r="N265" s="18"/>
      <c r="O265" s="18"/>
      <c r="P265" s="10"/>
      <c r="Q265" s="10"/>
      <c r="R265" s="10"/>
      <c r="S265" s="10"/>
      <c r="T265" s="18"/>
      <c r="U265" s="10"/>
      <c r="V265" s="18"/>
      <c r="W265" s="18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</row>
    <row r="266" ht="35.25" customHeight="1">
      <c r="A266" s="153"/>
      <c r="B266" s="75"/>
      <c r="C266" s="10"/>
      <c r="D266" s="10"/>
      <c r="E266" s="10"/>
      <c r="F266" s="73"/>
      <c r="G266" s="55"/>
      <c r="H266" s="18"/>
      <c r="I266" s="18"/>
      <c r="J266" s="18"/>
      <c r="K266" s="18"/>
      <c r="L266" s="18"/>
      <c r="M266" s="18"/>
      <c r="N266" s="18"/>
      <c r="O266" s="18"/>
      <c r="P266" s="10"/>
      <c r="Q266" s="10"/>
      <c r="R266" s="10"/>
      <c r="S266" s="10"/>
      <c r="T266" s="18"/>
      <c r="U266" s="10"/>
      <c r="V266" s="18"/>
      <c r="W266" s="18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</row>
    <row r="267" ht="35.25" customHeight="1">
      <c r="A267" s="165"/>
      <c r="B267" s="166"/>
      <c r="C267" s="37"/>
      <c r="D267" s="167"/>
      <c r="E267" s="167"/>
      <c r="F267" s="168"/>
      <c r="G267" s="169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16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</row>
    <row r="268" ht="35.25" customHeight="1">
      <c r="A268" s="165"/>
      <c r="B268" s="166"/>
      <c r="C268" s="37"/>
      <c r="D268" s="167"/>
      <c r="E268" s="167"/>
      <c r="F268" s="168"/>
      <c r="G268" s="169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16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</row>
    <row r="269" ht="35.25" customHeight="1">
      <c r="A269" s="165"/>
      <c r="B269" s="166"/>
      <c r="C269" s="37"/>
      <c r="D269" s="167"/>
      <c r="E269" s="167"/>
      <c r="F269" s="168"/>
      <c r="G269" s="169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16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</row>
    <row r="270" ht="35.25" customHeight="1">
      <c r="A270" s="165"/>
      <c r="B270" s="166"/>
      <c r="C270" s="37"/>
      <c r="D270" s="167"/>
      <c r="E270" s="167"/>
      <c r="F270" s="168"/>
      <c r="G270" s="169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16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</row>
    <row r="271" ht="35.25" customHeight="1">
      <c r="A271" s="165"/>
      <c r="B271" s="166"/>
      <c r="C271" s="37"/>
      <c r="D271" s="167"/>
      <c r="E271" s="167"/>
      <c r="F271" s="168"/>
      <c r="G271" s="169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16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</row>
    <row r="272" ht="35.25" customHeight="1">
      <c r="A272" s="165"/>
      <c r="B272" s="166"/>
      <c r="C272" s="37"/>
      <c r="D272" s="167"/>
      <c r="E272" s="167"/>
      <c r="F272" s="168"/>
      <c r="G272" s="169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16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</row>
    <row r="273" ht="35.25" customHeight="1">
      <c r="A273" s="165"/>
      <c r="B273" s="166"/>
      <c r="C273" s="37"/>
      <c r="D273" s="167"/>
      <c r="E273" s="167"/>
      <c r="F273" s="168"/>
      <c r="G273" s="169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16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</row>
    <row r="274" ht="15.75" customHeight="1">
      <c r="A274" s="170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</row>
    <row r="275" ht="15.75" customHeight="1">
      <c r="A275" s="170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</row>
    <row r="276" ht="15.75" customHeight="1">
      <c r="A276" s="170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</row>
    <row r="277" ht="15.75" customHeight="1">
      <c r="A277" s="170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</row>
    <row r="278" ht="15.75" customHeight="1">
      <c r="A278" s="170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</row>
    <row r="279" ht="15.75" customHeight="1">
      <c r="A279" s="170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</row>
    <row r="280" ht="15.75" customHeight="1">
      <c r="A280" s="170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</row>
    <row r="281" ht="15.75" customHeight="1">
      <c r="A281" s="170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</row>
    <row r="282" ht="15.75" customHeight="1">
      <c r="A282" s="170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</row>
    <row r="283" ht="15.75" customHeight="1">
      <c r="A283" s="170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</row>
    <row r="284" ht="15.75" customHeight="1">
      <c r="A284" s="170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</row>
    <row r="285" ht="15.75" customHeight="1">
      <c r="A285" s="170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</row>
    <row r="286" ht="15.75" customHeight="1">
      <c r="A286" s="170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</row>
    <row r="287" ht="15.75" customHeight="1">
      <c r="A287" s="170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</row>
    <row r="288" ht="15.75" customHeight="1">
      <c r="A288" s="170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</row>
    <row r="289" ht="15.75" customHeight="1">
      <c r="A289" s="170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</row>
    <row r="290" ht="15.75" customHeight="1">
      <c r="A290" s="170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</row>
    <row r="291" ht="15.75" customHeight="1">
      <c r="A291" s="170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</row>
    <row r="292" ht="15.75" customHeight="1">
      <c r="A292" s="170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</row>
    <row r="293" ht="15.75" customHeight="1">
      <c r="A293" s="170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</row>
    <row r="294" ht="15.75" customHeight="1">
      <c r="A294" s="170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</row>
    <row r="295" ht="15.75" customHeight="1">
      <c r="A295" s="170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</row>
    <row r="296" ht="15.75" customHeight="1">
      <c r="A296" s="170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</row>
    <row r="297" ht="15.75" customHeight="1">
      <c r="A297" s="170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</row>
    <row r="298" ht="15.75" customHeight="1">
      <c r="A298" s="170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</row>
    <row r="299" ht="15.75" customHeight="1">
      <c r="A299" s="170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</row>
    <row r="300" ht="15.75" customHeight="1">
      <c r="A300" s="170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</row>
    <row r="301" ht="15.75" customHeight="1">
      <c r="A301" s="170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</row>
    <row r="302" ht="15.75" customHeight="1">
      <c r="A302" s="170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</row>
    <row r="303" ht="15.75" customHeight="1">
      <c r="A303" s="170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</row>
    <row r="304" ht="15.75" customHeight="1">
      <c r="A304" s="170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</row>
    <row r="305" ht="15.75" customHeight="1">
      <c r="A305" s="170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</row>
    <row r="306" ht="15.75" customHeight="1">
      <c r="A306" s="170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</row>
    <row r="307" ht="15.75" customHeight="1">
      <c r="A307" s="170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</row>
    <row r="308" ht="15.75" customHeight="1">
      <c r="A308" s="170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</row>
    <row r="309" ht="15.75" customHeight="1">
      <c r="A309" s="170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</row>
    <row r="310" ht="15.75" customHeight="1">
      <c r="A310" s="170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</row>
    <row r="311" ht="15.75" customHeight="1">
      <c r="A311" s="170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</row>
    <row r="312" ht="15.75" customHeight="1">
      <c r="A312" s="170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</row>
    <row r="313" ht="15.75" customHeight="1">
      <c r="A313" s="170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</row>
    <row r="314" ht="15.75" customHeight="1">
      <c r="A314" s="170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</row>
    <row r="315" ht="15.75" customHeight="1">
      <c r="A315" s="170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</row>
    <row r="316" ht="15.75" customHeight="1">
      <c r="A316" s="170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</row>
    <row r="317" ht="15.75" customHeight="1">
      <c r="A317" s="170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</row>
    <row r="318" ht="15.75" customHeight="1">
      <c r="A318" s="170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</row>
    <row r="319" ht="15.75" customHeight="1">
      <c r="A319" s="170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</row>
    <row r="320" ht="15.75" customHeight="1">
      <c r="A320" s="170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</row>
    <row r="321" ht="15.75" customHeight="1">
      <c r="A321" s="170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</row>
    <row r="322" ht="15.75" customHeight="1">
      <c r="A322" s="170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</row>
    <row r="323" ht="15.75" customHeight="1">
      <c r="A323" s="170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</row>
    <row r="324" ht="15.75" customHeight="1">
      <c r="A324" s="170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</row>
    <row r="325" ht="15.75" customHeight="1">
      <c r="A325" s="170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</row>
    <row r="326" ht="15.75" customHeight="1">
      <c r="A326" s="170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</row>
    <row r="327" ht="15.75" customHeight="1">
      <c r="A327" s="170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</row>
    <row r="328" ht="15.75" customHeight="1">
      <c r="A328" s="170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</row>
    <row r="329" ht="15.75" customHeight="1">
      <c r="A329" s="170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</row>
    <row r="330" ht="15.75" customHeight="1">
      <c r="A330" s="170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</row>
    <row r="331" ht="15.75" customHeight="1">
      <c r="A331" s="170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</row>
    <row r="332" ht="15.75" customHeight="1">
      <c r="A332" s="170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</row>
    <row r="333" ht="15.75" customHeight="1">
      <c r="A333" s="170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</row>
    <row r="334" ht="15.75" customHeight="1">
      <c r="A334" s="170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</row>
    <row r="335" ht="15.75" customHeight="1">
      <c r="A335" s="170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</row>
    <row r="336" ht="15.75" customHeight="1">
      <c r="A336" s="170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</row>
    <row r="337" ht="15.75" customHeight="1">
      <c r="A337" s="170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</row>
    <row r="338" ht="15.75" customHeight="1">
      <c r="A338" s="170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</row>
    <row r="339" ht="15.75" customHeight="1">
      <c r="A339" s="170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</row>
    <row r="340" ht="15.75" customHeight="1">
      <c r="A340" s="170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</row>
    <row r="341" ht="15.75" customHeight="1">
      <c r="A341" s="170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</row>
    <row r="342" ht="15.75" customHeight="1">
      <c r="A342" s="170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</row>
    <row r="343" ht="15.75" customHeight="1">
      <c r="A343" s="170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</row>
    <row r="344" ht="15.75" customHeight="1">
      <c r="A344" s="170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</row>
    <row r="345" ht="15.75" customHeight="1">
      <c r="A345" s="170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</row>
    <row r="346" ht="15.75" customHeight="1">
      <c r="A346" s="170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</row>
    <row r="347" ht="15.75" customHeight="1">
      <c r="A347" s="170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</row>
    <row r="348" ht="15.75" customHeight="1">
      <c r="A348" s="170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</row>
    <row r="349" ht="15.75" customHeight="1">
      <c r="A349" s="170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</row>
    <row r="350" ht="15.75" customHeight="1">
      <c r="A350" s="170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</row>
    <row r="351" ht="15.75" customHeight="1">
      <c r="A351" s="170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</row>
    <row r="352" ht="15.75" customHeight="1">
      <c r="A352" s="170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</row>
    <row r="353" ht="15.75" customHeight="1">
      <c r="A353" s="170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</row>
    <row r="354" ht="15.75" customHeight="1">
      <c r="A354" s="170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</row>
    <row r="355" ht="15.75" customHeight="1">
      <c r="A355" s="170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</row>
    <row r="356" ht="15.75" customHeight="1">
      <c r="A356" s="170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</row>
    <row r="357" ht="15.75" customHeight="1">
      <c r="A357" s="170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</row>
    <row r="358" ht="15.75" customHeight="1">
      <c r="A358" s="170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</row>
    <row r="359" ht="15.75" customHeight="1">
      <c r="A359" s="170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</row>
    <row r="360" ht="15.75" customHeight="1">
      <c r="A360" s="170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</row>
    <row r="361" ht="15.75" customHeight="1">
      <c r="A361" s="170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</row>
    <row r="362" ht="15.75" customHeight="1">
      <c r="A362" s="170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</row>
    <row r="363" ht="15.75" customHeight="1">
      <c r="A363" s="170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</row>
    <row r="364" ht="15.75" customHeight="1">
      <c r="A364" s="170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</row>
    <row r="365" ht="15.75" customHeight="1">
      <c r="A365" s="170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</row>
    <row r="366" ht="15.75" customHeight="1">
      <c r="A366" s="170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</row>
    <row r="367" ht="15.75" customHeight="1">
      <c r="A367" s="170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</row>
    <row r="368" ht="15.75" customHeight="1">
      <c r="A368" s="170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</row>
    <row r="369" ht="15.75" customHeight="1">
      <c r="A369" s="170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</row>
    <row r="370" ht="15.75" customHeight="1">
      <c r="A370" s="170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</row>
    <row r="371" ht="15.75" customHeight="1">
      <c r="A371" s="170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</row>
    <row r="372" ht="15.75" customHeight="1">
      <c r="A372" s="170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</row>
    <row r="373" ht="15.75" customHeight="1">
      <c r="A373" s="170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</row>
    <row r="374" ht="15.75" customHeight="1">
      <c r="A374" s="170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</row>
    <row r="375" ht="15.75" customHeight="1">
      <c r="A375" s="170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</row>
    <row r="376" ht="15.75" customHeight="1">
      <c r="A376" s="170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</row>
    <row r="377" ht="15.75" customHeight="1">
      <c r="A377" s="170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</row>
    <row r="378" ht="15.75" customHeight="1">
      <c r="A378" s="170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</row>
    <row r="379" ht="15.75" customHeight="1">
      <c r="A379" s="170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</row>
    <row r="380" ht="15.75" customHeight="1">
      <c r="A380" s="170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</row>
    <row r="381" ht="15.75" customHeight="1">
      <c r="A381" s="170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</row>
    <row r="382" ht="15.75" customHeight="1">
      <c r="A382" s="170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</row>
    <row r="383" ht="15.75" customHeight="1">
      <c r="A383" s="170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</row>
    <row r="384" ht="15.75" customHeight="1">
      <c r="A384" s="170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</row>
    <row r="385" ht="15.75" customHeight="1">
      <c r="A385" s="170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</row>
    <row r="386" ht="15.75" customHeight="1">
      <c r="A386" s="170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</row>
    <row r="387" ht="15.75" customHeight="1">
      <c r="A387" s="170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</row>
    <row r="388" ht="15.75" customHeight="1">
      <c r="A388" s="170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</row>
    <row r="389" ht="15.75" customHeight="1">
      <c r="A389" s="170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</row>
    <row r="390" ht="15.75" customHeight="1">
      <c r="A390" s="170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</row>
    <row r="391" ht="15.75" customHeight="1">
      <c r="A391" s="170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</row>
    <row r="392" ht="15.75" customHeight="1">
      <c r="A392" s="170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</row>
    <row r="393" ht="15.75" customHeight="1">
      <c r="A393" s="170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</row>
    <row r="394" ht="15.75" customHeight="1">
      <c r="A394" s="170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</row>
    <row r="395" ht="15.75" customHeight="1">
      <c r="A395" s="170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</row>
    <row r="396" ht="15.75" customHeight="1">
      <c r="A396" s="170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</row>
    <row r="397" ht="15.75" customHeight="1">
      <c r="A397" s="170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</row>
    <row r="398" ht="15.75" customHeight="1">
      <c r="A398" s="170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</row>
    <row r="399" ht="15.75" customHeight="1">
      <c r="A399" s="170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</row>
    <row r="400" ht="15.75" customHeight="1">
      <c r="A400" s="170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</row>
    <row r="401" ht="15.75" customHeight="1">
      <c r="A401" s="170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</row>
    <row r="402" ht="15.75" customHeight="1">
      <c r="A402" s="170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</row>
    <row r="403" ht="15.75" customHeight="1">
      <c r="A403" s="170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</row>
    <row r="404" ht="15.75" customHeight="1">
      <c r="A404" s="170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</row>
    <row r="405" ht="15.75" customHeight="1">
      <c r="A405" s="170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</row>
    <row r="406" ht="15.75" customHeight="1">
      <c r="A406" s="170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</row>
    <row r="407" ht="15.75" customHeight="1">
      <c r="A407" s="170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</row>
    <row r="408" ht="15.75" customHeight="1">
      <c r="A408" s="170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</row>
    <row r="409" ht="15.75" customHeight="1">
      <c r="A409" s="170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</row>
    <row r="410" ht="15.75" customHeight="1">
      <c r="A410" s="170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</row>
    <row r="411" ht="15.75" customHeight="1">
      <c r="A411" s="170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</row>
    <row r="412" ht="15.75" customHeight="1">
      <c r="A412" s="170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</row>
    <row r="413" ht="15.75" customHeight="1">
      <c r="A413" s="170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</row>
    <row r="414" ht="15.75" customHeight="1">
      <c r="A414" s="170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</row>
    <row r="415" ht="15.75" customHeight="1">
      <c r="A415" s="170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</row>
    <row r="416" ht="15.75" customHeight="1">
      <c r="A416" s="170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</row>
    <row r="417" ht="15.75" customHeight="1">
      <c r="A417" s="170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</row>
    <row r="418" ht="15.75" customHeight="1">
      <c r="A418" s="170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</row>
    <row r="419" ht="15.75" customHeight="1">
      <c r="A419" s="170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</row>
    <row r="420" ht="15.75" customHeight="1">
      <c r="A420" s="170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</row>
    <row r="421" ht="15.75" customHeight="1">
      <c r="A421" s="170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</row>
    <row r="422" ht="15.75" customHeight="1">
      <c r="A422" s="170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</row>
    <row r="423" ht="15.75" customHeight="1">
      <c r="A423" s="170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</row>
    <row r="424" ht="15.75" customHeight="1">
      <c r="A424" s="170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</row>
    <row r="425" ht="15.75" customHeight="1">
      <c r="A425" s="170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</row>
    <row r="426" ht="15.75" customHeight="1">
      <c r="A426" s="170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</row>
    <row r="427" ht="15.75" customHeight="1">
      <c r="A427" s="170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</row>
    <row r="428" ht="15.75" customHeight="1">
      <c r="A428" s="170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</row>
    <row r="429" ht="15.75" customHeight="1">
      <c r="A429" s="170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</row>
    <row r="430" ht="15.75" customHeight="1">
      <c r="A430" s="170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</row>
    <row r="431" ht="15.75" customHeight="1">
      <c r="A431" s="170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</row>
    <row r="432" ht="15.75" customHeight="1">
      <c r="A432" s="170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</row>
    <row r="433" ht="15.75" customHeight="1">
      <c r="A433" s="170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</row>
    <row r="434" ht="15.75" customHeight="1">
      <c r="A434" s="170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</row>
    <row r="435" ht="15.75" customHeight="1">
      <c r="A435" s="170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</row>
    <row r="436" ht="15.75" customHeight="1">
      <c r="A436" s="170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</row>
    <row r="437" ht="15.75" customHeight="1">
      <c r="A437" s="170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</row>
    <row r="438" ht="15.75" customHeight="1">
      <c r="A438" s="170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</row>
    <row r="439" ht="15.75" customHeight="1">
      <c r="A439" s="170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</row>
    <row r="440" ht="15.75" customHeight="1">
      <c r="A440" s="170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</row>
    <row r="441" ht="15.75" customHeight="1">
      <c r="A441" s="170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</row>
    <row r="442" ht="15.75" customHeight="1">
      <c r="A442" s="170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</row>
    <row r="443" ht="15.75" customHeight="1">
      <c r="A443" s="170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</row>
    <row r="444" ht="15.75" customHeight="1">
      <c r="A444" s="170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</row>
    <row r="445" ht="15.75" customHeight="1">
      <c r="A445" s="170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</row>
    <row r="446" ht="15.75" customHeight="1">
      <c r="A446" s="170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</row>
    <row r="447" ht="15.75" customHeight="1">
      <c r="A447" s="170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</row>
    <row r="448" ht="15.75" customHeight="1">
      <c r="A448" s="170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</row>
    <row r="449" ht="15.75" customHeight="1">
      <c r="A449" s="170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</row>
    <row r="450" ht="15.75" customHeight="1">
      <c r="A450" s="170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</row>
    <row r="451" ht="15.75" customHeight="1">
      <c r="A451" s="170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</row>
    <row r="452" ht="15.75" customHeight="1">
      <c r="A452" s="170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</row>
    <row r="453" ht="15.75" customHeight="1">
      <c r="A453" s="170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</row>
    <row r="454" ht="15.75" customHeight="1">
      <c r="A454" s="170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</row>
    <row r="455" ht="15.75" customHeight="1">
      <c r="A455" s="170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</row>
    <row r="456" ht="15.75" customHeight="1">
      <c r="A456" s="170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</row>
    <row r="457" ht="15.75" customHeight="1">
      <c r="A457" s="170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</row>
    <row r="458" ht="15.75" customHeight="1">
      <c r="A458" s="170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</row>
    <row r="459" ht="15.75" customHeight="1">
      <c r="A459" s="170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</row>
    <row r="460" ht="15.75" customHeight="1">
      <c r="A460" s="170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</row>
    <row r="461" ht="15.75" customHeight="1">
      <c r="A461" s="170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</row>
    <row r="462" ht="15.75" customHeight="1">
      <c r="A462" s="170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</row>
    <row r="463" ht="15.75" customHeight="1">
      <c r="A463" s="170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</row>
    <row r="464" ht="15.75" customHeight="1">
      <c r="A464" s="170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</row>
    <row r="465" ht="15.75" customHeight="1">
      <c r="A465" s="170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</row>
    <row r="466" ht="15.75" customHeight="1">
      <c r="A466" s="170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</row>
    <row r="467" ht="15.75" customHeight="1">
      <c r="A467" s="170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</row>
    <row r="468" ht="15.75" customHeight="1">
      <c r="A468" s="170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</row>
    <row r="469" ht="15.75" customHeight="1">
      <c r="A469" s="170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</row>
    <row r="470" ht="15.75" customHeight="1">
      <c r="A470" s="170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</row>
    <row r="471" ht="15.75" customHeight="1">
      <c r="A471" s="170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</row>
    <row r="472" ht="15.75" customHeight="1">
      <c r="A472" s="170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</row>
    <row r="473" ht="15.75" customHeight="1">
      <c r="A473" s="170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</row>
    <row r="474" ht="15.75" customHeight="1">
      <c r="A474" s="170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</row>
    <row r="475" ht="15.75" customHeight="1">
      <c r="A475" s="170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</row>
    <row r="476" ht="15.75" customHeight="1">
      <c r="A476" s="170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</row>
    <row r="477" ht="15.75" customHeight="1">
      <c r="A477" s="170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</row>
    <row r="478" ht="15.75" customHeight="1">
      <c r="A478" s="170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</row>
    <row r="479" ht="15.75" customHeight="1">
      <c r="A479" s="170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</row>
    <row r="480" ht="15.75" customHeight="1">
      <c r="A480" s="170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</row>
    <row r="481" ht="15.75" customHeight="1">
      <c r="A481" s="170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</row>
    <row r="482" ht="15.75" customHeight="1">
      <c r="A482" s="170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</row>
    <row r="483" ht="15.75" customHeight="1">
      <c r="A483" s="170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</row>
    <row r="484" ht="15.75" customHeight="1">
      <c r="A484" s="170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</row>
    <row r="485" ht="15.75" customHeight="1">
      <c r="A485" s="170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</row>
    <row r="486" ht="15.75" customHeight="1">
      <c r="A486" s="170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</row>
    <row r="487" ht="15.75" customHeight="1">
      <c r="A487" s="170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</row>
    <row r="488" ht="15.75" customHeight="1">
      <c r="A488" s="170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</row>
    <row r="489" ht="15.75" customHeight="1">
      <c r="A489" s="170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</row>
    <row r="490" ht="15.75" customHeight="1">
      <c r="A490" s="170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</row>
    <row r="491" ht="15.75" customHeight="1">
      <c r="A491" s="170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</row>
    <row r="492" ht="15.75" customHeight="1">
      <c r="A492" s="170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</row>
    <row r="493" ht="15.75" customHeight="1">
      <c r="A493" s="170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</row>
    <row r="494" ht="15.75" customHeight="1">
      <c r="A494" s="170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</row>
    <row r="495" ht="15.75" customHeight="1">
      <c r="A495" s="170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</row>
    <row r="496" ht="15.75" customHeight="1">
      <c r="A496" s="170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</row>
    <row r="497" ht="15.75" customHeight="1">
      <c r="A497" s="170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</row>
    <row r="498" ht="15.75" customHeight="1">
      <c r="A498" s="170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</row>
    <row r="499" ht="15.75" customHeight="1">
      <c r="A499" s="170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</row>
    <row r="500" ht="15.75" customHeight="1">
      <c r="A500" s="170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</row>
    <row r="501" ht="15.75" customHeight="1">
      <c r="A501" s="170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</row>
    <row r="502" ht="15.75" customHeight="1">
      <c r="A502" s="170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</row>
    <row r="503" ht="15.75" customHeight="1">
      <c r="A503" s="170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</row>
    <row r="504" ht="15.75" customHeight="1">
      <c r="A504" s="170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</row>
    <row r="505" ht="15.75" customHeight="1">
      <c r="A505" s="170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</row>
    <row r="506" ht="15.75" customHeight="1">
      <c r="A506" s="170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</row>
    <row r="507" ht="15.75" customHeight="1">
      <c r="A507" s="170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</row>
    <row r="508" ht="15.75" customHeight="1">
      <c r="A508" s="170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</row>
    <row r="509" ht="15.75" customHeight="1">
      <c r="A509" s="170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</row>
    <row r="510" ht="15.75" customHeight="1">
      <c r="A510" s="170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</row>
    <row r="511" ht="15.75" customHeight="1">
      <c r="A511" s="170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</row>
    <row r="512" ht="15.75" customHeight="1">
      <c r="A512" s="170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</row>
    <row r="513" ht="15.75" customHeight="1">
      <c r="A513" s="170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</row>
    <row r="514" ht="15.75" customHeight="1">
      <c r="A514" s="170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</row>
    <row r="515" ht="15.75" customHeight="1">
      <c r="A515" s="170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</row>
    <row r="516" ht="15.75" customHeight="1">
      <c r="A516" s="170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</row>
    <row r="517" ht="15.75" customHeight="1">
      <c r="A517" s="170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</row>
    <row r="518" ht="15.75" customHeight="1">
      <c r="A518" s="170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</row>
    <row r="519" ht="15.75" customHeight="1">
      <c r="A519" s="170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</row>
    <row r="520" ht="15.75" customHeight="1">
      <c r="A520" s="170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</row>
    <row r="521" ht="15.75" customHeight="1">
      <c r="A521" s="170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</row>
    <row r="522" ht="15.75" customHeight="1">
      <c r="A522" s="170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</row>
    <row r="523" ht="15.75" customHeight="1">
      <c r="A523" s="170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</row>
    <row r="524" ht="15.75" customHeight="1">
      <c r="A524" s="170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</row>
    <row r="525" ht="15.75" customHeight="1">
      <c r="A525" s="170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</row>
    <row r="526" ht="15.75" customHeight="1">
      <c r="A526" s="170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</row>
    <row r="527" ht="15.75" customHeight="1">
      <c r="A527" s="170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</row>
    <row r="528" ht="15.75" customHeight="1">
      <c r="A528" s="170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</row>
    <row r="529" ht="15.75" customHeight="1">
      <c r="A529" s="170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</row>
    <row r="530" ht="15.75" customHeight="1">
      <c r="A530" s="170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</row>
    <row r="531" ht="15.75" customHeight="1">
      <c r="A531" s="170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</row>
    <row r="532" ht="15.75" customHeight="1">
      <c r="A532" s="170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</row>
    <row r="533" ht="15.75" customHeight="1">
      <c r="A533" s="170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</row>
    <row r="534" ht="15.75" customHeight="1">
      <c r="A534" s="170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</row>
    <row r="535" ht="15.75" customHeight="1">
      <c r="A535" s="170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</row>
    <row r="536" ht="15.75" customHeight="1">
      <c r="A536" s="170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</row>
    <row r="537" ht="15.75" customHeight="1">
      <c r="A537" s="170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</row>
    <row r="538" ht="15.75" customHeight="1">
      <c r="A538" s="170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</row>
    <row r="539" ht="15.75" customHeight="1">
      <c r="A539" s="170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</row>
    <row r="540" ht="15.75" customHeight="1">
      <c r="A540" s="170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</row>
    <row r="541" ht="15.75" customHeight="1">
      <c r="A541" s="170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</row>
    <row r="542" ht="15.75" customHeight="1">
      <c r="A542" s="170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</row>
    <row r="543" ht="15.75" customHeight="1">
      <c r="A543" s="170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</row>
    <row r="544" ht="15.75" customHeight="1">
      <c r="A544" s="170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</row>
    <row r="545" ht="15.75" customHeight="1">
      <c r="A545" s="170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</row>
    <row r="546" ht="15.75" customHeight="1">
      <c r="A546" s="170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</row>
    <row r="547" ht="15.75" customHeight="1">
      <c r="A547" s="170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</row>
    <row r="548" ht="15.75" customHeight="1">
      <c r="A548" s="170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</row>
    <row r="549" ht="15.75" customHeight="1">
      <c r="A549" s="170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</row>
    <row r="550" ht="15.75" customHeight="1">
      <c r="A550" s="170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</row>
    <row r="551" ht="15.75" customHeight="1">
      <c r="A551" s="170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</row>
    <row r="552" ht="15.75" customHeight="1">
      <c r="A552" s="170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</row>
    <row r="553" ht="15.75" customHeight="1">
      <c r="A553" s="170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</row>
    <row r="554" ht="15.75" customHeight="1">
      <c r="A554" s="170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</row>
    <row r="555" ht="15.75" customHeight="1">
      <c r="A555" s="170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</row>
    <row r="556" ht="15.75" customHeight="1">
      <c r="A556" s="170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</row>
    <row r="557" ht="15.75" customHeight="1">
      <c r="A557" s="170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</row>
    <row r="558" ht="15.75" customHeight="1">
      <c r="A558" s="170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</row>
    <row r="559" ht="15.75" customHeight="1">
      <c r="A559" s="170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</row>
    <row r="560" ht="15.75" customHeight="1">
      <c r="A560" s="170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</row>
    <row r="561" ht="15.75" customHeight="1">
      <c r="A561" s="170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</row>
    <row r="562" ht="15.75" customHeight="1">
      <c r="A562" s="170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</row>
    <row r="563" ht="15.75" customHeight="1">
      <c r="A563" s="170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</row>
    <row r="564" ht="15.75" customHeight="1">
      <c r="A564" s="170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</row>
    <row r="565" ht="15.75" customHeight="1">
      <c r="A565" s="170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</row>
    <row r="566" ht="15.75" customHeight="1">
      <c r="A566" s="170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</row>
    <row r="567" ht="15.75" customHeight="1">
      <c r="A567" s="170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</row>
    <row r="568" ht="15.75" customHeight="1">
      <c r="A568" s="170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</row>
    <row r="569" ht="15.75" customHeight="1">
      <c r="A569" s="170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</row>
    <row r="570" ht="15.75" customHeight="1">
      <c r="A570" s="170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</row>
    <row r="571" ht="15.75" customHeight="1">
      <c r="A571" s="170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</row>
    <row r="572" ht="15.75" customHeight="1">
      <c r="A572" s="170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</row>
    <row r="573" ht="15.75" customHeight="1">
      <c r="A573" s="170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</row>
    <row r="574" ht="15.75" customHeight="1">
      <c r="A574" s="170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</row>
    <row r="575" ht="15.75" customHeight="1">
      <c r="A575" s="170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</row>
    <row r="576" ht="15.75" customHeight="1">
      <c r="A576" s="170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</row>
    <row r="577" ht="15.75" customHeight="1">
      <c r="A577" s="170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</row>
    <row r="578" ht="15.75" customHeight="1">
      <c r="A578" s="170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</row>
    <row r="579" ht="15.75" customHeight="1">
      <c r="A579" s="170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</row>
    <row r="580" ht="15.75" customHeight="1">
      <c r="A580" s="170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</row>
    <row r="581" ht="15.75" customHeight="1">
      <c r="A581" s="170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</row>
    <row r="582" ht="15.75" customHeight="1">
      <c r="A582" s="170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</row>
    <row r="583" ht="15.75" customHeight="1">
      <c r="A583" s="170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</row>
    <row r="584" ht="15.75" customHeight="1">
      <c r="A584" s="170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</row>
    <row r="585" ht="15.75" customHeight="1">
      <c r="A585" s="170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</row>
    <row r="586" ht="15.75" customHeight="1">
      <c r="A586" s="170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</row>
    <row r="587" ht="15.75" customHeight="1">
      <c r="A587" s="170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</row>
    <row r="588" ht="15.75" customHeight="1">
      <c r="A588" s="170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</row>
    <row r="589" ht="15.75" customHeight="1">
      <c r="A589" s="170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</row>
    <row r="590" ht="15.75" customHeight="1">
      <c r="A590" s="170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</row>
    <row r="591" ht="15.75" customHeight="1">
      <c r="A591" s="170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</row>
    <row r="592" ht="15.75" customHeight="1">
      <c r="A592" s="170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</row>
    <row r="593" ht="15.75" customHeight="1">
      <c r="A593" s="170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</row>
    <row r="594" ht="15.75" customHeight="1">
      <c r="A594" s="170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</row>
    <row r="595" ht="15.75" customHeight="1">
      <c r="A595" s="170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</row>
    <row r="596" ht="15.75" customHeight="1">
      <c r="A596" s="170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</row>
    <row r="597" ht="15.75" customHeight="1">
      <c r="A597" s="170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</row>
    <row r="598" ht="15.75" customHeight="1">
      <c r="A598" s="170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</row>
    <row r="599" ht="15.75" customHeight="1">
      <c r="A599" s="170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</row>
    <row r="600" ht="15.75" customHeight="1">
      <c r="A600" s="170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</row>
    <row r="601" ht="15.75" customHeight="1">
      <c r="A601" s="170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</row>
    <row r="602" ht="15.75" customHeight="1">
      <c r="A602" s="170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</row>
    <row r="603" ht="15.75" customHeight="1">
      <c r="A603" s="170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</row>
    <row r="604" ht="15.75" customHeight="1">
      <c r="A604" s="170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</row>
    <row r="605" ht="15.75" customHeight="1">
      <c r="A605" s="170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</row>
    <row r="606" ht="15.75" customHeight="1">
      <c r="A606" s="170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</row>
    <row r="607" ht="15.75" customHeight="1">
      <c r="A607" s="170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</row>
    <row r="608" ht="15.75" customHeight="1">
      <c r="A608" s="170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</row>
    <row r="609" ht="15.75" customHeight="1">
      <c r="A609" s="170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</row>
    <row r="610" ht="15.75" customHeight="1">
      <c r="A610" s="170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</row>
    <row r="611" ht="15.75" customHeight="1">
      <c r="A611" s="170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</row>
    <row r="612" ht="15.75" customHeight="1">
      <c r="A612" s="170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</row>
    <row r="613" ht="15.75" customHeight="1">
      <c r="A613" s="170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</row>
    <row r="614" ht="15.75" customHeight="1">
      <c r="A614" s="170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</row>
    <row r="615" ht="15.75" customHeight="1">
      <c r="A615" s="170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</row>
    <row r="616" ht="15.75" customHeight="1">
      <c r="A616" s="170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</row>
    <row r="617" ht="15.75" customHeight="1">
      <c r="A617" s="170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</row>
    <row r="618" ht="15.75" customHeight="1">
      <c r="A618" s="170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</row>
    <row r="619" ht="15.75" customHeight="1">
      <c r="A619" s="170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</row>
    <row r="620" ht="15.75" customHeight="1">
      <c r="A620" s="170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</row>
    <row r="621" ht="15.75" customHeight="1">
      <c r="A621" s="170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</row>
    <row r="622" ht="15.75" customHeight="1">
      <c r="A622" s="170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</row>
    <row r="623" ht="15.75" customHeight="1">
      <c r="A623" s="170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</row>
    <row r="624" ht="15.75" customHeight="1">
      <c r="A624" s="170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</row>
    <row r="625" ht="15.75" customHeight="1">
      <c r="A625" s="170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</row>
    <row r="626" ht="15.75" customHeight="1">
      <c r="A626" s="170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</row>
    <row r="627" ht="15.75" customHeight="1">
      <c r="A627" s="170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</row>
    <row r="628" ht="15.75" customHeight="1">
      <c r="A628" s="170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</row>
    <row r="629" ht="15.75" customHeight="1">
      <c r="A629" s="170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</row>
    <row r="630" ht="15.75" customHeight="1">
      <c r="A630" s="170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</row>
    <row r="631" ht="15.75" customHeight="1">
      <c r="A631" s="170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</row>
    <row r="632" ht="15.75" customHeight="1">
      <c r="A632" s="170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</row>
    <row r="633" ht="15.75" customHeight="1">
      <c r="A633" s="170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</row>
    <row r="634" ht="15.75" customHeight="1">
      <c r="A634" s="170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</row>
    <row r="635" ht="15.75" customHeight="1">
      <c r="A635" s="170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</row>
    <row r="636" ht="15.75" customHeight="1">
      <c r="A636" s="170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</row>
    <row r="637" ht="15.75" customHeight="1">
      <c r="A637" s="170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</row>
    <row r="638" ht="15.75" customHeight="1">
      <c r="A638" s="170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</row>
    <row r="639" ht="15.75" customHeight="1">
      <c r="A639" s="170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</row>
    <row r="640" ht="15.75" customHeight="1">
      <c r="A640" s="170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</row>
    <row r="641" ht="15.75" customHeight="1">
      <c r="A641" s="170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</row>
    <row r="642" ht="15.75" customHeight="1">
      <c r="A642" s="170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</row>
    <row r="643" ht="15.75" customHeight="1">
      <c r="A643" s="170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</row>
    <row r="644" ht="15.75" customHeight="1">
      <c r="A644" s="170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</row>
    <row r="645" ht="15.75" customHeight="1">
      <c r="A645" s="170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</row>
    <row r="646" ht="15.75" customHeight="1">
      <c r="A646" s="170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</row>
    <row r="647" ht="15.75" customHeight="1">
      <c r="A647" s="170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</row>
    <row r="648" ht="15.75" customHeight="1">
      <c r="A648" s="170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</row>
    <row r="649" ht="15.75" customHeight="1">
      <c r="A649" s="170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</row>
    <row r="650" ht="15.75" customHeight="1">
      <c r="A650" s="170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</row>
    <row r="651" ht="15.75" customHeight="1">
      <c r="A651" s="170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</row>
    <row r="652" ht="15.75" customHeight="1">
      <c r="A652" s="170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</row>
    <row r="653" ht="15.75" customHeight="1">
      <c r="A653" s="170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</row>
    <row r="654" ht="15.75" customHeight="1">
      <c r="A654" s="170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</row>
    <row r="655" ht="15.75" customHeight="1">
      <c r="A655" s="170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</row>
    <row r="656" ht="15.75" customHeight="1">
      <c r="A656" s="170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</row>
    <row r="657" ht="15.75" customHeight="1">
      <c r="A657" s="170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</row>
    <row r="658" ht="15.75" customHeight="1">
      <c r="A658" s="170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</row>
    <row r="659" ht="15.75" customHeight="1">
      <c r="A659" s="170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</row>
    <row r="660" ht="15.75" customHeight="1">
      <c r="A660" s="170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</row>
    <row r="661" ht="15.75" customHeight="1">
      <c r="A661" s="170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</row>
    <row r="662" ht="15.75" customHeight="1">
      <c r="A662" s="170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</row>
    <row r="663" ht="15.75" customHeight="1">
      <c r="A663" s="170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</row>
    <row r="664" ht="15.75" customHeight="1">
      <c r="A664" s="170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</row>
    <row r="665" ht="15.75" customHeight="1">
      <c r="A665" s="170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</row>
    <row r="666" ht="15.75" customHeight="1">
      <c r="A666" s="170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</row>
    <row r="667" ht="15.75" customHeight="1">
      <c r="A667" s="170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</row>
    <row r="668" ht="15.75" customHeight="1">
      <c r="A668" s="170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</row>
    <row r="669" ht="15.75" customHeight="1">
      <c r="A669" s="170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</row>
    <row r="670" ht="15.75" customHeight="1">
      <c r="A670" s="170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</row>
    <row r="671" ht="15.75" customHeight="1">
      <c r="A671" s="170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</row>
    <row r="672" ht="15.75" customHeight="1">
      <c r="A672" s="170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</row>
    <row r="673" ht="15.75" customHeight="1">
      <c r="A673" s="170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</row>
    <row r="674" ht="15.75" customHeight="1">
      <c r="A674" s="170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</row>
    <row r="675" ht="15.75" customHeight="1">
      <c r="A675" s="170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</row>
    <row r="676" ht="15.75" customHeight="1">
      <c r="A676" s="170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</row>
    <row r="677" ht="15.75" customHeight="1">
      <c r="A677" s="170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</row>
    <row r="678" ht="15.75" customHeight="1">
      <c r="A678" s="170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</row>
    <row r="679" ht="15.75" customHeight="1">
      <c r="A679" s="170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</row>
    <row r="680" ht="15.75" customHeight="1">
      <c r="A680" s="170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</row>
    <row r="681" ht="15.75" customHeight="1">
      <c r="A681" s="170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</row>
    <row r="682" ht="15.75" customHeight="1">
      <c r="A682" s="170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</row>
    <row r="683" ht="15.75" customHeight="1">
      <c r="A683" s="170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</row>
    <row r="684" ht="15.75" customHeight="1">
      <c r="A684" s="170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</row>
    <row r="685" ht="15.75" customHeight="1">
      <c r="A685" s="170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</row>
    <row r="686" ht="15.75" customHeight="1">
      <c r="A686" s="170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</row>
    <row r="687" ht="15.75" customHeight="1">
      <c r="A687" s="170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</row>
    <row r="688" ht="15.75" customHeight="1">
      <c r="A688" s="170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</row>
    <row r="689" ht="15.75" customHeight="1">
      <c r="A689" s="170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</row>
    <row r="690" ht="15.75" customHeight="1">
      <c r="A690" s="170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</row>
    <row r="691" ht="15.75" customHeight="1">
      <c r="A691" s="170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</row>
    <row r="692" ht="15.75" customHeight="1">
      <c r="A692" s="170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</row>
    <row r="693" ht="15.75" customHeight="1">
      <c r="A693" s="170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</row>
    <row r="694" ht="15.75" customHeight="1">
      <c r="A694" s="170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</row>
    <row r="695" ht="15.75" customHeight="1">
      <c r="A695" s="170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</row>
    <row r="696" ht="15.75" customHeight="1">
      <c r="A696" s="170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</row>
    <row r="697" ht="15.75" customHeight="1">
      <c r="A697" s="170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</row>
    <row r="698" ht="15.75" customHeight="1">
      <c r="A698" s="170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</row>
    <row r="699" ht="15.75" customHeight="1">
      <c r="A699" s="170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</row>
    <row r="700" ht="15.75" customHeight="1">
      <c r="A700" s="170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</row>
    <row r="701" ht="15.75" customHeight="1">
      <c r="A701" s="170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</row>
    <row r="702" ht="15.75" customHeight="1">
      <c r="A702" s="170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</row>
    <row r="703" ht="15.75" customHeight="1">
      <c r="A703" s="170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</row>
    <row r="704" ht="15.75" customHeight="1">
      <c r="A704" s="170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</row>
    <row r="705" ht="15.75" customHeight="1">
      <c r="A705" s="170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</row>
    <row r="706" ht="15.75" customHeight="1">
      <c r="A706" s="170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</row>
    <row r="707" ht="15.75" customHeight="1">
      <c r="A707" s="170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</row>
    <row r="708" ht="15.75" customHeight="1">
      <c r="A708" s="170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</row>
    <row r="709" ht="15.75" customHeight="1">
      <c r="A709" s="170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</row>
    <row r="710" ht="15.75" customHeight="1">
      <c r="A710" s="170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</row>
    <row r="711" ht="15.75" customHeight="1">
      <c r="A711" s="170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</row>
    <row r="712" ht="15.75" customHeight="1">
      <c r="A712" s="170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</row>
    <row r="713" ht="15.75" customHeight="1">
      <c r="A713" s="170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</row>
    <row r="714" ht="15.75" customHeight="1">
      <c r="A714" s="170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</row>
    <row r="715" ht="15.75" customHeight="1">
      <c r="A715" s="170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</row>
    <row r="716" ht="15.75" customHeight="1">
      <c r="A716" s="170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</row>
    <row r="717" ht="15.75" customHeight="1">
      <c r="A717" s="170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</row>
    <row r="718" ht="15.75" customHeight="1">
      <c r="A718" s="170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</row>
    <row r="719" ht="15.75" customHeight="1">
      <c r="A719" s="170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</row>
    <row r="720" ht="15.75" customHeight="1">
      <c r="A720" s="170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</row>
    <row r="721" ht="15.75" customHeight="1">
      <c r="A721" s="170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</row>
    <row r="722" ht="15.75" customHeight="1">
      <c r="A722" s="170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</row>
    <row r="723" ht="15.75" customHeight="1">
      <c r="A723" s="170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</row>
    <row r="724" ht="15.75" customHeight="1">
      <c r="A724" s="170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</row>
    <row r="725" ht="15.75" customHeight="1">
      <c r="A725" s="170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</row>
    <row r="726" ht="15.75" customHeight="1">
      <c r="A726" s="170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</row>
    <row r="727" ht="15.75" customHeight="1">
      <c r="A727" s="170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</row>
    <row r="728" ht="15.75" customHeight="1">
      <c r="A728" s="170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</row>
    <row r="729" ht="15.75" customHeight="1">
      <c r="A729" s="170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</row>
    <row r="730" ht="15.75" customHeight="1">
      <c r="A730" s="170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</row>
    <row r="731" ht="15.75" customHeight="1">
      <c r="A731" s="170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</row>
    <row r="732" ht="15.75" customHeight="1">
      <c r="A732" s="170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</row>
    <row r="733" ht="15.75" customHeight="1">
      <c r="A733" s="170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</row>
    <row r="734" ht="15.75" customHeight="1">
      <c r="A734" s="170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</row>
    <row r="735" ht="15.75" customHeight="1">
      <c r="A735" s="170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</row>
    <row r="736" ht="15.75" customHeight="1">
      <c r="A736" s="170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</row>
    <row r="737" ht="15.75" customHeight="1">
      <c r="A737" s="170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</row>
    <row r="738" ht="15.75" customHeight="1">
      <c r="A738" s="170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</row>
    <row r="739" ht="15.75" customHeight="1">
      <c r="A739" s="170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</row>
    <row r="740" ht="15.75" customHeight="1">
      <c r="A740" s="170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</row>
    <row r="741" ht="15.75" customHeight="1">
      <c r="A741" s="170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</row>
    <row r="742" ht="15.75" customHeight="1">
      <c r="A742" s="170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</row>
    <row r="743" ht="15.75" customHeight="1">
      <c r="A743" s="170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</row>
    <row r="744" ht="15.75" customHeight="1">
      <c r="A744" s="170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</row>
    <row r="745" ht="15.75" customHeight="1">
      <c r="A745" s="170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</row>
    <row r="746" ht="15.75" customHeight="1">
      <c r="A746" s="170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</row>
    <row r="747" ht="15.75" customHeight="1">
      <c r="A747" s="170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</row>
    <row r="748" ht="15.75" customHeight="1">
      <c r="A748" s="170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</row>
    <row r="749" ht="15.75" customHeight="1">
      <c r="A749" s="170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</row>
    <row r="750" ht="15.75" customHeight="1">
      <c r="A750" s="170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</row>
    <row r="751" ht="15.75" customHeight="1">
      <c r="A751" s="170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</row>
    <row r="752" ht="15.75" customHeight="1">
      <c r="A752" s="170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</row>
    <row r="753" ht="15.75" customHeight="1">
      <c r="A753" s="170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</row>
    <row r="754" ht="15.75" customHeight="1">
      <c r="A754" s="170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</row>
    <row r="755" ht="15.75" customHeight="1">
      <c r="A755" s="170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</row>
    <row r="756" ht="15.75" customHeight="1">
      <c r="A756" s="170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</row>
    <row r="757" ht="15.75" customHeight="1">
      <c r="A757" s="170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</row>
    <row r="758" ht="15.75" customHeight="1">
      <c r="A758" s="170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</row>
    <row r="759" ht="15.75" customHeight="1">
      <c r="A759" s="170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</row>
    <row r="760" ht="15.75" customHeight="1">
      <c r="A760" s="170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</row>
    <row r="761" ht="15.75" customHeight="1">
      <c r="A761" s="170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</row>
    <row r="762" ht="15.75" customHeight="1">
      <c r="A762" s="170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</row>
    <row r="763" ht="15.75" customHeight="1">
      <c r="A763" s="170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</row>
    <row r="764" ht="15.75" customHeight="1">
      <c r="A764" s="170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</row>
    <row r="765" ht="15.75" customHeight="1">
      <c r="A765" s="170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</row>
    <row r="766" ht="15.75" customHeight="1">
      <c r="A766" s="170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</row>
    <row r="767" ht="15.75" customHeight="1">
      <c r="A767" s="170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</row>
    <row r="768" ht="15.75" customHeight="1">
      <c r="A768" s="170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</row>
    <row r="769" ht="15.75" customHeight="1">
      <c r="A769" s="170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</row>
    <row r="770" ht="15.75" customHeight="1">
      <c r="A770" s="170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</row>
    <row r="771" ht="15.75" customHeight="1">
      <c r="A771" s="170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</row>
    <row r="772" ht="15.75" customHeight="1">
      <c r="A772" s="170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</row>
    <row r="773" ht="15.75" customHeight="1">
      <c r="A773" s="170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</row>
    <row r="774" ht="15.75" customHeight="1">
      <c r="A774" s="170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</row>
    <row r="775" ht="15.75" customHeight="1">
      <c r="A775" s="170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</row>
    <row r="776" ht="15.75" customHeight="1">
      <c r="A776" s="170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</row>
    <row r="777" ht="15.75" customHeight="1">
      <c r="A777" s="170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</row>
    <row r="778" ht="15.75" customHeight="1">
      <c r="A778" s="170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</row>
    <row r="779" ht="15.75" customHeight="1">
      <c r="A779" s="170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</row>
    <row r="780" ht="15.75" customHeight="1">
      <c r="A780" s="170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</row>
    <row r="781" ht="15.75" customHeight="1">
      <c r="A781" s="170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</row>
    <row r="782" ht="15.75" customHeight="1">
      <c r="A782" s="170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</row>
    <row r="783" ht="15.75" customHeight="1">
      <c r="A783" s="170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</row>
    <row r="784" ht="15.75" customHeight="1">
      <c r="A784" s="170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</row>
    <row r="785" ht="15.75" customHeight="1">
      <c r="A785" s="170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</row>
    <row r="786" ht="15.75" customHeight="1">
      <c r="A786" s="170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</row>
    <row r="787" ht="15.75" customHeight="1">
      <c r="A787" s="170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</row>
    <row r="788" ht="15.75" customHeight="1">
      <c r="A788" s="170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</row>
    <row r="789" ht="15.75" customHeight="1">
      <c r="A789" s="170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</row>
    <row r="790" ht="15.75" customHeight="1">
      <c r="A790" s="170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</row>
    <row r="791" ht="15.75" customHeight="1">
      <c r="A791" s="170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</row>
    <row r="792" ht="15.75" customHeight="1">
      <c r="A792" s="170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</row>
    <row r="793" ht="15.75" customHeight="1">
      <c r="A793" s="170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</row>
    <row r="794" ht="15.75" customHeight="1">
      <c r="A794" s="170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</row>
    <row r="795" ht="15.75" customHeight="1">
      <c r="A795" s="170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</row>
    <row r="796" ht="15.75" customHeight="1">
      <c r="A796" s="170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</row>
    <row r="797" ht="15.75" customHeight="1">
      <c r="A797" s="170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</row>
    <row r="798" ht="15.75" customHeight="1">
      <c r="A798" s="170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</row>
    <row r="799" ht="15.75" customHeight="1">
      <c r="A799" s="170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</row>
    <row r="800" ht="15.75" customHeight="1">
      <c r="A800" s="170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</row>
    <row r="801" ht="15.75" customHeight="1">
      <c r="A801" s="170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</row>
    <row r="802" ht="15.75" customHeight="1">
      <c r="A802" s="170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</row>
    <row r="803" ht="15.75" customHeight="1">
      <c r="A803" s="170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</row>
    <row r="804" ht="15.75" customHeight="1">
      <c r="A804" s="170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</row>
    <row r="805" ht="15.75" customHeight="1">
      <c r="A805" s="170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</row>
    <row r="806" ht="15.75" customHeight="1">
      <c r="A806" s="170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</row>
    <row r="807" ht="15.75" customHeight="1">
      <c r="A807" s="170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</row>
    <row r="808" ht="15.75" customHeight="1">
      <c r="A808" s="170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</row>
    <row r="809" ht="15.75" customHeight="1">
      <c r="A809" s="170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</row>
    <row r="810" ht="15.75" customHeight="1">
      <c r="A810" s="170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</row>
    <row r="811" ht="15.75" customHeight="1">
      <c r="A811" s="170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</row>
    <row r="812" ht="15.75" customHeight="1">
      <c r="A812" s="170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</row>
    <row r="813" ht="15.75" customHeight="1">
      <c r="A813" s="170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</row>
    <row r="814" ht="15.75" customHeight="1">
      <c r="A814" s="170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</row>
    <row r="815" ht="15.75" customHeight="1">
      <c r="A815" s="170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</row>
    <row r="816" ht="15.75" customHeight="1">
      <c r="A816" s="170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</row>
    <row r="817" ht="15.75" customHeight="1">
      <c r="A817" s="170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</row>
    <row r="818" ht="15.75" customHeight="1">
      <c r="A818" s="170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</row>
    <row r="819" ht="15.75" customHeight="1">
      <c r="A819" s="170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</row>
    <row r="820" ht="15.75" customHeight="1">
      <c r="A820" s="170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</row>
    <row r="821" ht="15.75" customHeight="1">
      <c r="A821" s="170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</row>
    <row r="822" ht="15.75" customHeight="1">
      <c r="A822" s="170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</row>
    <row r="823" ht="15.75" customHeight="1">
      <c r="A823" s="170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</row>
    <row r="824" ht="15.75" customHeight="1">
      <c r="A824" s="170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</row>
    <row r="825" ht="15.75" customHeight="1">
      <c r="A825" s="170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</row>
    <row r="826" ht="15.75" customHeight="1">
      <c r="A826" s="170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</row>
    <row r="827" ht="15.75" customHeight="1">
      <c r="A827" s="170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</row>
    <row r="828" ht="15.75" customHeight="1">
      <c r="A828" s="170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</row>
    <row r="829" ht="15.75" customHeight="1">
      <c r="A829" s="170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</row>
    <row r="830" ht="15.75" customHeight="1">
      <c r="A830" s="170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</row>
    <row r="831" ht="15.75" customHeight="1">
      <c r="A831" s="170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</row>
    <row r="832" ht="15.75" customHeight="1">
      <c r="A832" s="170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</row>
    <row r="833" ht="15.75" customHeight="1">
      <c r="A833" s="170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</row>
    <row r="834" ht="15.75" customHeight="1">
      <c r="A834" s="170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</row>
    <row r="835" ht="15.75" customHeight="1">
      <c r="A835" s="170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</row>
    <row r="836" ht="15.75" customHeight="1">
      <c r="A836" s="170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</row>
    <row r="837" ht="15.75" customHeight="1">
      <c r="A837" s="170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</row>
    <row r="838" ht="15.75" customHeight="1">
      <c r="A838" s="170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</row>
    <row r="839" ht="15.75" customHeight="1">
      <c r="A839" s="170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</row>
    <row r="840" ht="15.75" customHeight="1">
      <c r="A840" s="170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</row>
    <row r="841" ht="15.75" customHeight="1">
      <c r="A841" s="170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</row>
    <row r="842" ht="15.75" customHeight="1">
      <c r="A842" s="170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</row>
    <row r="843" ht="15.75" customHeight="1">
      <c r="A843" s="170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</row>
    <row r="844" ht="15.75" customHeight="1">
      <c r="A844" s="170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</row>
    <row r="845" ht="15.75" customHeight="1">
      <c r="A845" s="170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</row>
    <row r="846" ht="15.75" customHeight="1">
      <c r="A846" s="170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</row>
    <row r="847" ht="15.75" customHeight="1">
      <c r="A847" s="170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</row>
    <row r="848" ht="15.75" customHeight="1">
      <c r="A848" s="170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</row>
    <row r="849" ht="15.75" customHeight="1">
      <c r="A849" s="170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</row>
    <row r="850" ht="15.75" customHeight="1">
      <c r="A850" s="170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</row>
    <row r="851" ht="15.75" customHeight="1">
      <c r="A851" s="170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</row>
    <row r="852" ht="15.75" customHeight="1">
      <c r="A852" s="170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</row>
    <row r="853" ht="15.75" customHeight="1">
      <c r="A853" s="170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</row>
    <row r="854" ht="15.75" customHeight="1">
      <c r="A854" s="170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</row>
    <row r="855" ht="15.75" customHeight="1">
      <c r="A855" s="170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</row>
    <row r="856" ht="15.75" customHeight="1">
      <c r="A856" s="170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</row>
    <row r="857" ht="15.75" customHeight="1">
      <c r="A857" s="170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</row>
    <row r="858" ht="15.75" customHeight="1">
      <c r="A858" s="170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</row>
    <row r="859" ht="15.75" customHeight="1">
      <c r="A859" s="170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</row>
    <row r="860" ht="15.75" customHeight="1">
      <c r="A860" s="170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</row>
    <row r="861" ht="15.75" customHeight="1">
      <c r="A861" s="170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</row>
    <row r="862" ht="15.75" customHeight="1">
      <c r="A862" s="170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</row>
    <row r="863" ht="15.75" customHeight="1">
      <c r="A863" s="170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</row>
    <row r="864" ht="15.75" customHeight="1">
      <c r="A864" s="170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</row>
    <row r="865" ht="15.75" customHeight="1">
      <c r="A865" s="170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</row>
    <row r="866" ht="15.75" customHeight="1">
      <c r="A866" s="170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</row>
    <row r="867" ht="15.75" customHeight="1">
      <c r="A867" s="170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</row>
    <row r="868" ht="15.75" customHeight="1">
      <c r="A868" s="170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</row>
    <row r="869" ht="15.75" customHeight="1">
      <c r="A869" s="170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</row>
    <row r="870" ht="15.75" customHeight="1">
      <c r="A870" s="170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</row>
    <row r="871" ht="15.75" customHeight="1">
      <c r="A871" s="170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</row>
    <row r="872" ht="15.75" customHeight="1">
      <c r="A872" s="170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</row>
    <row r="873" ht="15.75" customHeight="1">
      <c r="A873" s="170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</row>
    <row r="874" ht="15.75" customHeight="1">
      <c r="A874" s="170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</row>
    <row r="875" ht="15.75" customHeight="1">
      <c r="A875" s="170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</row>
    <row r="876" ht="15.75" customHeight="1">
      <c r="A876" s="170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</row>
    <row r="877" ht="15.75" customHeight="1">
      <c r="A877" s="170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</row>
    <row r="878" ht="15.75" customHeight="1">
      <c r="A878" s="170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</row>
    <row r="879" ht="15.75" customHeight="1">
      <c r="A879" s="170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</row>
    <row r="880" ht="15.75" customHeight="1">
      <c r="A880" s="170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</row>
    <row r="881" ht="15.75" customHeight="1">
      <c r="A881" s="170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</row>
    <row r="882" ht="15.75" customHeight="1">
      <c r="A882" s="170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</row>
    <row r="883" ht="15.75" customHeight="1">
      <c r="A883" s="170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</row>
    <row r="884" ht="15.75" customHeight="1">
      <c r="A884" s="170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</row>
    <row r="885" ht="15.75" customHeight="1">
      <c r="A885" s="170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</row>
    <row r="886" ht="15.75" customHeight="1">
      <c r="A886" s="170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</row>
    <row r="887" ht="15.75" customHeight="1">
      <c r="A887" s="170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</row>
    <row r="888" ht="15.75" customHeight="1">
      <c r="A888" s="170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</row>
    <row r="889" ht="15.75" customHeight="1">
      <c r="A889" s="170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</row>
    <row r="890" ht="15.75" customHeight="1">
      <c r="A890" s="170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</row>
    <row r="891" ht="15.75" customHeight="1">
      <c r="A891" s="170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</row>
    <row r="892" ht="15.75" customHeight="1">
      <c r="A892" s="170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</row>
    <row r="893" ht="15.75" customHeight="1">
      <c r="A893" s="170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</row>
    <row r="894" ht="15.75" customHeight="1">
      <c r="A894" s="170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</row>
    <row r="895" ht="15.75" customHeight="1">
      <c r="A895" s="170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</row>
    <row r="896" ht="15.75" customHeight="1">
      <c r="A896" s="170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</row>
    <row r="897" ht="15.75" customHeight="1">
      <c r="A897" s="170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</row>
    <row r="898" ht="15.75" customHeight="1">
      <c r="A898" s="170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</row>
    <row r="899" ht="15.75" customHeight="1">
      <c r="A899" s="170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</row>
    <row r="900" ht="15.75" customHeight="1">
      <c r="A900" s="170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</row>
    <row r="901" ht="15.75" customHeight="1">
      <c r="A901" s="170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</row>
    <row r="902" ht="15.75" customHeight="1">
      <c r="A902" s="170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</row>
    <row r="903" ht="15.75" customHeight="1">
      <c r="A903" s="170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</row>
    <row r="904" ht="15.75" customHeight="1">
      <c r="A904" s="170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</row>
    <row r="905" ht="15.75" customHeight="1">
      <c r="A905" s="170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</row>
    <row r="906" ht="15.75" customHeight="1">
      <c r="A906" s="170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</row>
    <row r="907" ht="15.75" customHeight="1">
      <c r="A907" s="170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</row>
    <row r="908" ht="15.75" customHeight="1">
      <c r="A908" s="170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</row>
    <row r="909" ht="15.75" customHeight="1">
      <c r="A909" s="170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</row>
    <row r="910" ht="15.75" customHeight="1">
      <c r="A910" s="170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</row>
    <row r="911" ht="15.75" customHeight="1">
      <c r="A911" s="170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</row>
    <row r="912" ht="15.75" customHeight="1">
      <c r="A912" s="170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</row>
    <row r="913" ht="15.75" customHeight="1">
      <c r="A913" s="170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</row>
    <row r="914" ht="15.75" customHeight="1">
      <c r="A914" s="170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</row>
    <row r="915" ht="15.75" customHeight="1">
      <c r="A915" s="170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</row>
    <row r="916" ht="15.75" customHeight="1">
      <c r="A916" s="170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</row>
    <row r="917" ht="15.75" customHeight="1">
      <c r="A917" s="170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</row>
    <row r="918" ht="15.75" customHeight="1">
      <c r="A918" s="170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</row>
    <row r="919" ht="15.75" customHeight="1">
      <c r="A919" s="170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</row>
    <row r="920" ht="15.75" customHeight="1">
      <c r="A920" s="170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</row>
    <row r="921" ht="15.75" customHeight="1">
      <c r="A921" s="170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</row>
    <row r="922" ht="15.75" customHeight="1">
      <c r="A922" s="170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</row>
    <row r="923" ht="15.75" customHeight="1">
      <c r="A923" s="170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</row>
    <row r="924" ht="15.75" customHeight="1">
      <c r="A924" s="170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</row>
    <row r="925" ht="15.75" customHeight="1">
      <c r="A925" s="170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</row>
    <row r="926" ht="15.75" customHeight="1">
      <c r="A926" s="170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</row>
    <row r="927" ht="15.75" customHeight="1">
      <c r="A927" s="170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</row>
    <row r="928" ht="15.75" customHeight="1">
      <c r="A928" s="170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</row>
    <row r="929" ht="15.75" customHeight="1">
      <c r="A929" s="170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</row>
    <row r="930" ht="15.75" customHeight="1">
      <c r="A930" s="170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</row>
    <row r="931" ht="15.75" customHeight="1">
      <c r="A931" s="170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</row>
    <row r="932" ht="15.75" customHeight="1">
      <c r="A932" s="170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</row>
    <row r="933" ht="15.75" customHeight="1">
      <c r="A933" s="170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</row>
    <row r="934" ht="15.75" customHeight="1">
      <c r="A934" s="170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</row>
    <row r="935" ht="15.75" customHeight="1">
      <c r="A935" s="170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</row>
    <row r="936" ht="15.75" customHeight="1">
      <c r="A936" s="170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</row>
    <row r="937" ht="15.75" customHeight="1">
      <c r="A937" s="170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</row>
    <row r="938" ht="15.75" customHeight="1">
      <c r="A938" s="170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</row>
    <row r="939" ht="15.75" customHeight="1">
      <c r="A939" s="170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</row>
    <row r="940" ht="15.75" customHeight="1">
      <c r="A940" s="170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</row>
    <row r="941" ht="15.75" customHeight="1">
      <c r="A941" s="170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</row>
    <row r="942" ht="15.75" customHeight="1">
      <c r="A942" s="170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</row>
    <row r="943" ht="15.75" customHeight="1">
      <c r="A943" s="170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</row>
    <row r="944" ht="15.75" customHeight="1">
      <c r="A944" s="170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</row>
    <row r="945" ht="15.75" customHeight="1">
      <c r="A945" s="170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</row>
    <row r="946" ht="15.75" customHeight="1">
      <c r="A946" s="170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</row>
    <row r="947" ht="15.75" customHeight="1">
      <c r="A947" s="170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</row>
    <row r="948" ht="15.75" customHeight="1">
      <c r="A948" s="170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</row>
    <row r="949" ht="15.75" customHeight="1">
      <c r="A949" s="170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</row>
    <row r="950" ht="15.75" customHeight="1">
      <c r="A950" s="170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</row>
    <row r="951" ht="15.75" customHeight="1">
      <c r="A951" s="170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</row>
    <row r="952" ht="15.75" customHeight="1">
      <c r="A952" s="170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</row>
    <row r="953" ht="15.75" customHeight="1">
      <c r="A953" s="170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</row>
    <row r="954" ht="15.75" customHeight="1">
      <c r="A954" s="170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</row>
    <row r="955" ht="15.75" customHeight="1">
      <c r="A955" s="170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</row>
    <row r="956" ht="15.75" customHeight="1">
      <c r="A956" s="170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</row>
    <row r="957" ht="15.75" customHeight="1">
      <c r="A957" s="170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</row>
    <row r="958" ht="15.75" customHeight="1">
      <c r="A958" s="170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</row>
    <row r="959" ht="15.75" customHeight="1">
      <c r="A959" s="170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</row>
    <row r="960" ht="15.75" customHeight="1">
      <c r="A960" s="170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</row>
    <row r="961" ht="15.75" customHeight="1">
      <c r="A961" s="170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</row>
    <row r="962" ht="15.75" customHeight="1">
      <c r="A962" s="170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</row>
    <row r="963" ht="15.75" customHeight="1">
      <c r="A963" s="170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</row>
    <row r="964" ht="15.75" customHeight="1">
      <c r="A964" s="170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</row>
    <row r="965" ht="15.75" customHeight="1">
      <c r="A965" s="170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</row>
    <row r="966" ht="15.75" customHeight="1">
      <c r="A966" s="170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</row>
    <row r="967" ht="15.75" customHeight="1">
      <c r="A967" s="170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</row>
    <row r="968" ht="15.75" customHeight="1">
      <c r="A968" s="170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</row>
    <row r="969" ht="15.75" customHeight="1">
      <c r="A969" s="170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</row>
    <row r="970" ht="15.75" customHeight="1">
      <c r="A970" s="170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</row>
    <row r="971" ht="15.75" customHeight="1">
      <c r="A971" s="170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</row>
    <row r="972" ht="15.75" customHeight="1">
      <c r="A972" s="170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</row>
    <row r="973" ht="15.75" customHeight="1">
      <c r="A973" s="170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</row>
    <row r="974" ht="15.75" customHeight="1">
      <c r="A974" s="170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</row>
    <row r="975" ht="15.75" customHeight="1">
      <c r="A975" s="170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</row>
    <row r="976" ht="15.75" customHeight="1">
      <c r="A976" s="170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</row>
    <row r="977" ht="15.75" customHeight="1">
      <c r="A977" s="170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</row>
    <row r="978" ht="15.75" customHeight="1">
      <c r="A978" s="170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</row>
    <row r="979" ht="15.75" customHeight="1">
      <c r="A979" s="170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</row>
    <row r="980" ht="15.75" customHeight="1">
      <c r="A980" s="170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</row>
    <row r="981" ht="15.75" customHeight="1">
      <c r="A981" s="170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</row>
    <row r="982" ht="15.75" customHeight="1">
      <c r="A982" s="170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</row>
    <row r="983" ht="15.75" customHeight="1">
      <c r="A983" s="170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</row>
    <row r="984" ht="15.75" customHeight="1">
      <c r="A984" s="170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</row>
    <row r="985" ht="15.75" customHeight="1">
      <c r="A985" s="170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</row>
    <row r="986" ht="15.75" customHeight="1">
      <c r="A986" s="170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</row>
    <row r="987" ht="15.75" customHeight="1">
      <c r="A987" s="170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</row>
    <row r="988" ht="15.75" customHeight="1">
      <c r="A988" s="170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</row>
    <row r="989" ht="15.75" customHeight="1">
      <c r="A989" s="170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</row>
    <row r="990" ht="15.75" customHeight="1">
      <c r="A990" s="170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</row>
    <row r="991" ht="15.75" customHeight="1">
      <c r="A991" s="170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</row>
    <row r="992" ht="15.75" customHeight="1">
      <c r="A992" s="170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</row>
    <row r="993" ht="15.75" customHeight="1">
      <c r="A993" s="170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</row>
    <row r="994" ht="15.75" customHeight="1">
      <c r="A994" s="170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</row>
    <row r="995" ht="15.75" customHeight="1">
      <c r="A995" s="170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</row>
    <row r="996" ht="15.75" customHeight="1">
      <c r="A996" s="170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</row>
    <row r="997" ht="15.75" customHeight="1">
      <c r="A997" s="170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</row>
    <row r="998" ht="15.75" customHeight="1">
      <c r="A998" s="170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</row>
    <row r="999" ht="15.75" customHeight="1">
      <c r="A999" s="170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</row>
    <row r="1000" ht="15.75" customHeight="1">
      <c r="A1000" s="170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</row>
  </sheetData>
  <autoFilter ref="$A$7:$AQ$66"/>
  <mergeCells count="1">
    <mergeCell ref="E1:L2"/>
  </mergeCells>
  <printOptions horizontalCentered="1"/>
  <pageMargins bottom="0.3937007874015748" footer="0.0" header="0.0" left="0.4330708661417323" right="0.31496062992125984" top="0.3937007874015748"/>
  <pageSetup paperSize="9" orientation="landscape"/>
  <headerFooter>
    <oddFooter>&amp;C&amp;P/</oddFooter>
  </headerFooter>
  <rowBreaks count="1" manualBreakCount="1">
    <brk id="55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2019-11-06T02:34:40Z</dcterms:created>
  <dc:creator>00</dc:creator>
</cp:coreProperties>
</file>